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mc:Choice Requires="x15">
      <x15ac:absPath xmlns:x15ac="http://schemas.microsoft.com/office/spreadsheetml/2010/11/ac" url="Z:\0005 通知＆照会＆回答\0210 【県】からの通知照会回答\0202 ◆財政状況資料集（H22年度決算～）\R04年度決算\402_県提出＆HP掲載（結合分）\"/>
    </mc:Choice>
  </mc:AlternateContent>
  <xr:revisionPtr revIDLastSave="0" documentId="8_{A34499B4-C5F3-4DF6-BC95-6369E1C19EE1}" xr6:coauthVersionLast="36" xr6:coauthVersionMax="36" xr10:uidLastSave="{00000000-0000-0000-0000-000000000000}"/>
  <bookViews>
    <workbookView xWindow="0" yWindow="0" windowWidth="20490" windowHeight="700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fileRecoveryPr repairLoad="1"/>
  <extLst>
    <ext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BW38" i="10"/>
  <c r="BE38" i="10"/>
  <c r="AM38" i="10"/>
  <c r="U38" i="10"/>
  <c r="BW37" i="10"/>
  <c r="BE37" i="10"/>
  <c r="AM37" i="10"/>
  <c r="U37" i="10"/>
  <c r="BE36" i="10"/>
  <c r="AM36" i="10"/>
  <c r="BE35" i="10"/>
  <c r="CO34" i="10"/>
  <c r="CO35" i="10" s="1"/>
  <c r="CO36" i="10" s="1"/>
  <c r="CO37" i="10" s="1"/>
  <c r="CO38" i="10" s="1"/>
  <c r="CO39" i="10" s="1"/>
  <c r="CO40" i="10" s="1"/>
  <c r="CO41" i="10" s="1"/>
  <c r="CO42" i="10" s="1"/>
  <c r="CO43" i="10" s="1"/>
  <c r="BW34" i="10"/>
  <c r="BW35" i="10" s="1"/>
  <c r="BW36" i="10" s="1"/>
  <c r="BE34" i="10"/>
  <c r="C34" i="10"/>
  <c r="C35" i="10" l="1"/>
  <c r="C36" i="10" s="1"/>
  <c r="C37" i="10" s="1"/>
  <c r="C38" i="10" s="1"/>
  <c r="C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U34" i="10"/>
  <c r="U35" i="10" s="1"/>
  <c r="U36" i="10" s="1"/>
</calcChain>
</file>

<file path=xl/sharedStrings.xml><?xml version="1.0" encoding="utf-8"?>
<sst xmlns="http://schemas.openxmlformats.org/spreadsheetml/2006/main" count="1116" uniqueCount="610">
  <si>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</si>
  <si>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</si>
  <si>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</si>
  <si>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</si>
  <si>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</si>
  <si>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</si>
  <si>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</si>
  <si>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</si>
  <si>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</si>
  <si>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</si>
  <si>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</si>
  <si>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</si>
  <si>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</si>
  <si>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</si>
  <si>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</si>
  <si>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</si>
  <si>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</si>
  <si>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</si>
  <si>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</si>
  <si>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</si>
  <si>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</si>
  <si>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</si>
  <si>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</si>
  <si>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</si>
  <si>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</si>
  <si>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</si>
  <si>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</si>
  <si>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</si>
  <si>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</si>
  <si>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</si>
  <si>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</si>
  <si>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</si>
  <si>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</si>
  <si>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</si>
  <si>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</si>
  <si>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</si>
  <si>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</si>
  <si>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</si>
  <si>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</si>
  <si>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</si>
  <si>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</si>
  <si>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</si>
  <si>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</si>
  <si>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</si>
  <si>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</si>
  <si>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</si>
  <si>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</si>
  <si>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</si>
  <si>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</si>
  <si>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</si>
  <si>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</si>
  <si>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</si>
  <si>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</si>
  <si>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</si>
  <si>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</si>
  <si>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</si>
  <si>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</si>
  <si>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</si>
  <si>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</si>
  <si>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</si>
  <si>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</si>
  <si>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</si>
  <si>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</si>
  <si>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</si>
  <si>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</si>
  <si>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</si>
  <si>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</si>
  <si>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</si>
  <si>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</si>
  <si>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</si>
  <si>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</si>
  <si>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</si>
  <si>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</si>
  <si>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</si>
  <si>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</si>
  <si>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</si>
  <si>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</si>
  <si>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</si>
  <si>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</si>
  <si>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</si>
  <si>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</si>
  <si>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</si>
  <si>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</si>
  <si>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</si>
  <si>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</si>
  <si>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</si>
  <si>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施行時特例市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</si>
  <si>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</si>
  <si>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</si>
  <si>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</si>
  <si>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</si>
  <si>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</si>
  <si>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</si>
  <si>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</si>
  <si>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</si>
  <si>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</si>
  <si>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</si>
  <si>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</si>
  <si>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</si>
  <si>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加古川市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</si>
  <si>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</si>
  <si>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</si>
  <si>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</si>
  <si>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</si>
  <si>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</si>
  <si>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</si>
  <si>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</si>
  <si>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</si>
  <si>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</si>
  <si>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</si>
  <si>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</si>
  <si>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</si>
  <si>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</si>
  <si>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</si>
  <si>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</si>
  <si>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</si>
  <si>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</si>
  <si>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</si>
  <si>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</si>
  <si>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</si>
  <si>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</si>
  <si>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</si>
  <si>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</si>
  <si>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</si>
  <si>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</si>
  <si>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</si>
  <si>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</si>
  <si>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</si>
  <si>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</si>
  <si>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</si>
  <si>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</si>
  <si>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</si>
  <si>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</si>
  <si>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</si>
  <si>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</si>
  <si>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</si>
  <si>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</si>
  <si>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</si>
  <si>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</si>
  <si>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</si>
  <si>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</si>
  <si>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</si>
  <si>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</si>
  <si>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</si>
  <si>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</si>
  <si>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</si>
  <si>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</si>
  <si>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</si>
  <si>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</si>
  <si>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</si>
  <si>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</si>
  <si>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</si>
  <si>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</si>
  <si>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</si>
  <si>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</si>
  <si>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</si>
  <si>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</si>
  <si>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</si>
  <si>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</si>
  <si>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</si>
  <si>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</si>
  <si>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</si>
  <si>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</si>
  <si>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</si>
  <si>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</si>
  <si>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</si>
  <si>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</si>
  <si>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</si>
  <si>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</si>
  <si>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</si>
  <si>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</si>
  <si>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</si>
  <si>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</si>
  <si>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</si>
  <si>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</si>
  <si>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</si>
  <si>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</si>
  <si>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</si>
  <si>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</si>
  <si>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</si>
  <si>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</si>
  <si>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</si>
  <si>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</si>
  <si>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</si>
  <si>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</si>
  <si>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</si>
  <si>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</si>
  <si>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</si>
  <si>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</si>
  <si>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</si>
  <si>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</si>
  <si>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</si>
  <si>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</si>
  <si>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</si>
  <si>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</si>
  <si>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</si>
  <si>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</si>
  <si>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</si>
  <si>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</si>
  <si>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</si>
  <si>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</si>
  <si>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</si>
  <si>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</si>
  <si>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</si>
  <si>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</si>
  <si>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</si>
  <si>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</si>
  <si>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</si>
  <si>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</si>
  <si>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</si>
  <si>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</si>
  <si>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</si>
  <si>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</si>
  <si>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</si>
  <si>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</si>
  <si>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</si>
  <si>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</si>
  <si>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兵庫県加古川市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</si>
  <si>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</si>
  <si>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</si>
  <si>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</si>
  <si>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</si>
  <si>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</si>
  <si>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</si>
  <si>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</si>
  <si>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</si>
  <si>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</si>
  <si>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</si>
  <si>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</si>
  <si>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</si>
  <si>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</si>
  <si>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</si>
  <si>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</si>
  <si>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</si>
  <si>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</si>
  <si>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</si>
  <si>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</si>
  <si>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</si>
  <si>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</si>
  <si>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</si>
  <si>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</si>
  <si>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</si>
  <si>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</si>
  <si>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</si>
  <si>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</si>
  <si>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</si>
  <si>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</si>
  <si>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</si>
  <si>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</si>
  <si>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</si>
  <si>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</si>
  <si>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</si>
  <si>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</si>
  <si>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</si>
  <si>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</si>
  <si>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</si>
  <si>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</si>
  <si>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</si>
  <si>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</si>
  <si>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</si>
  <si>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</si>
  <si>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</si>
  <si>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</si>
  <si>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</si>
  <si>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</si>
  <si>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</si>
  <si>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</si>
  <si>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</si>
  <si>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</si>
  <si>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</si>
  <si>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</si>
  <si>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</si>
  <si>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</si>
  <si>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</si>
  <si>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</si>
  <si>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</si>
  <si>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</si>
  <si>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</si>
  <si>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</si>
  <si>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</si>
  <si>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</si>
  <si>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</si>
  <si>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</si>
  <si>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</si>
  <si>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</si>
  <si>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</si>
  <si>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</si>
  <si>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</si>
  <si>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</si>
  <si>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</si>
  <si>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</si>
  <si>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</si>
  <si>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</si>
  <si>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</si>
  <si>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</si>
  <si>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</si>
  <si>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</si>
  <si>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</si>
  <si>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</si>
  <si>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</si>
  <si>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</si>
  <si>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</si>
  <si>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</si>
  <si>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</si>
  <si>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</si>
  <si>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</si>
  <si>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</si>
  <si>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</si>
  <si>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</si>
  <si>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</si>
  <si>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</si>
  <si>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</si>
  <si>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</si>
  <si>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</si>
  <si>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</si>
  <si>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</si>
  <si>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</si>
  <si>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</si>
  <si>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</si>
  <si>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</si>
  <si>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</si>
  <si>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</si>
  <si>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</si>
  <si>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</si>
  <si>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</si>
  <si>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</si>
  <si>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</si>
  <si>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</si>
  <si>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</si>
  <si>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</si>
  <si>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</si>
  <si>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</si>
  <si>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</si>
  <si>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</si>
  <si>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</si>
  <si>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</si>
  <si>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</si>
  <si>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</si>
  <si>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</si>
  <si>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</si>
  <si>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</si>
  <si>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</si>
  <si>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</si>
  <si>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</si>
  <si>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</si>
  <si>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</si>
  <si>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</si>
  <si>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</si>
  <si>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</si>
  <si>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</si>
  <si>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</si>
  <si>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</si>
  <si>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</si>
  <si>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</si>
  <si>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</si>
  <si>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</si>
  <si>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</si>
  <si>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</si>
  <si>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</si>
  <si>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</si>
  <si>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</si>
  <si>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</si>
  <si>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</si>
  <si>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</si>
  <si>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</si>
  <si>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</si>
  <si>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</si>
  <si>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</si>
  <si>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</si>
  <si>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</si>
  <si>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兵庫県加古川市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</si>
  <si>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</si>
  <si>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</si>
  <si>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</si>
  <si>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</si>
  <si>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</si>
  <si>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</si>
  <si>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</si>
  <si>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</si>
  <si>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</si>
  <si>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</si>
  <si>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</si>
  <si>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</si>
  <si>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</si>
  <si>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</si>
  <si>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</si>
  <si>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</si>
  <si>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</si>
  <si>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</si>
  <si>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</si>
  <si>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</si>
  <si>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公園墓地造成事業</t>
    <phoneticPr fontId="5"/>
  </si>
  <si>
    <t>-</t>
    <phoneticPr fontId="5"/>
  </si>
  <si>
    <t>夜間休日応急診療事業</t>
    <phoneticPr fontId="5"/>
  </si>
  <si>
    <t>歯科保健センター事業</t>
    <phoneticPr fontId="5"/>
  </si>
  <si>
    <t>病院事業債管理事業</t>
    <phoneticPr fontId="5"/>
  </si>
  <si>
    <t>学校給食費管理事業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</si>
  <si>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</si>
  <si>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</si>
  <si>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</si>
  <si>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</si>
  <si>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</si>
  <si>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</si>
  <si>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</si>
  <si>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</si>
  <si>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</si>
  <si>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</si>
  <si>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</si>
  <si>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</si>
  <si>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</si>
  <si>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</si>
  <si>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</si>
  <si>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</si>
  <si>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t>
    <phoneticPr fontId="5"/>
  </si>
  <si>
    <t>法適用企業</t>
    <phoneticPr fontId="5"/>
  </si>
  <si>
    <t>下水道事業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</si>
  <si>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</si>
  <si>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</si>
  <si>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</si>
  <si>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</si>
  <si>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</si>
  <si>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</si>
  <si>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</si>
  <si>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</si>
  <si>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</si>
  <si>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</si>
  <si>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</si>
  <si>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</si>
  <si>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</si>
  <si>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</si>
  <si>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</si>
  <si>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</si>
  <si>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</si>
  <si>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</si>
  <si>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</si>
  <si>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</si>
  <si>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</si>
  <si>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</si>
  <si>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</si>
  <si>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</si>
  <si>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</si>
  <si>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</si>
  <si>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</si>
  <si>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</si>
  <si>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</si>
  <si>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</si>
  <si>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</si>
  <si>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</si>
  <si>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</si>
  <si>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</si>
  <si>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</si>
  <si>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</si>
  <si>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</si>
  <si>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</si>
  <si>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</si>
  <si>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</si>
  <si>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</si>
  <si>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</si>
  <si>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</si>
  <si>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</si>
  <si>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</si>
  <si>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</si>
  <si>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</si>
  <si>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</si>
  <si>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</si>
  <si>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</si>
  <si>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</si>
  <si>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</si>
  <si>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</si>
  <si>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</si>
  <si>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</si>
  <si>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</si>
  <si>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</si>
  <si>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</si>
  <si>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</si>
  <si>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</si>
  <si>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</si>
  <si>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</si>
  <si>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</si>
  <si>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</si>
  <si>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</si>
  <si>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</si>
  <si>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</si>
  <si>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</si>
  <si>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</si>
  <si>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</si>
  <si>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</si>
  <si>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</si>
  <si>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</si>
  <si>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</si>
  <si>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</si>
  <si>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</si>
  <si>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</si>
  <si>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</si>
  <si>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</si>
  <si>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</si>
  <si>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</si>
  <si>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</si>
  <si>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</si>
  <si>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</si>
  <si>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</si>
  <si>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</si>
  <si>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</si>
  <si>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</si>
  <si>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</si>
  <si>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</si>
  <si>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</si>
  <si>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</si>
  <si>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</si>
  <si>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</si>
  <si>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</si>
  <si>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</si>
  <si>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</si>
  <si>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</si>
  <si>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</si>
  <si>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</si>
  <si>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</si>
  <si>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</si>
  <si>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</si>
  <si>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</si>
  <si>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</si>
  <si>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</si>
  <si>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</si>
  <si>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</si>
  <si>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</si>
  <si>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</si>
  <si>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</si>
  <si>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</si>
  <si>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</si>
  <si>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</si>
  <si>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</si>
  <si>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</si>
  <si>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</si>
  <si>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</si>
  <si>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</si>
  <si>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</si>
  <si>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</si>
  <si>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</si>
  <si>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</si>
  <si>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</si>
  <si>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</si>
  <si>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</si>
  <si>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</si>
  <si>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</si>
  <si>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</si>
  <si>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</si>
  <si>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</si>
  <si>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</si>
  <si>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</si>
  <si>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</si>
  <si>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</si>
  <si>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</si>
  <si>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</si>
  <si>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</si>
  <si>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</si>
  <si>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</si>
  <si>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</si>
  <si>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</si>
  <si>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</si>
  <si>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</si>
  <si>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</si>
  <si>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</si>
  <si>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</si>
  <si>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</si>
  <si>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0.44</t>
  </si>
  <si>
    <t>水道事業</t>
  </si>
  <si>
    <t>下水道事業</t>
  </si>
  <si>
    <t>一般会計</t>
  </si>
  <si>
    <t>夜間休日応急診療事業</t>
  </si>
  <si>
    <t>介護保険事業</t>
  </si>
  <si>
    <t>後期高齢者医療事業</t>
  </si>
  <si>
    <t>学校給食費管理事業</t>
  </si>
  <si>
    <t>国民健康保険事業</t>
  </si>
  <si>
    <t>その他会計（赤字）</t>
  </si>
  <si>
    <t>その他会計（黒字）</t>
  </si>
  <si>
    <t>（百万円）</t>
    <phoneticPr fontId="5"/>
  </si>
  <si>
    <t>H30</t>
    <phoneticPr fontId="5"/>
  </si>
  <si>
    <t>R01</t>
    <phoneticPr fontId="5"/>
  </si>
  <si>
    <t>R02</t>
    <phoneticPr fontId="5"/>
  </si>
  <si>
    <t>R03</t>
    <phoneticPr fontId="5"/>
  </si>
  <si>
    <t>R04</t>
    <phoneticPr fontId="5"/>
  </si>
  <si>
    <t>加古川市外2市共有公会堂事務組合</t>
  </si>
  <si>
    <t>兵庫県後期高齢者医療広域連合（一般会計）</t>
  </si>
  <si>
    <t>兵庫県後期高齢者医療広域連合（特別会計）</t>
  </si>
  <si>
    <t>○</t>
  </si>
  <si>
    <t>加古川市土地開発公社</t>
    <rPh sb="0" eb="4">
      <t>カコガワシ</t>
    </rPh>
    <rPh sb="4" eb="6">
      <t>トチ</t>
    </rPh>
    <rPh sb="6" eb="8">
      <t>カイハツ</t>
    </rPh>
    <rPh sb="8" eb="10">
      <t>コウシャ</t>
    </rPh>
    <phoneticPr fontId="2"/>
  </si>
  <si>
    <t>加古川総合保健センター</t>
    <rPh sb="0" eb="3">
      <t>カコガワ</t>
    </rPh>
    <rPh sb="3" eb="5">
      <t>ソウゴウ</t>
    </rPh>
    <rPh sb="5" eb="7">
      <t>ホケン</t>
    </rPh>
    <phoneticPr fontId="2"/>
  </si>
  <si>
    <t>東播臨海救急医療協会</t>
    <rPh sb="0" eb="1">
      <t>ヒガシ</t>
    </rPh>
    <rPh sb="1" eb="2">
      <t>ハリ</t>
    </rPh>
    <rPh sb="2" eb="4">
      <t>リンカイ</t>
    </rPh>
    <rPh sb="4" eb="6">
      <t>キュウキュウ</t>
    </rPh>
    <rPh sb="6" eb="8">
      <t>イリョウ</t>
    </rPh>
    <rPh sb="8" eb="10">
      <t>キョウカイ</t>
    </rPh>
    <phoneticPr fontId="2"/>
  </si>
  <si>
    <t>加古川市民病院機構</t>
    <rPh sb="0" eb="5">
      <t>カコガワシミン</t>
    </rPh>
    <rPh sb="5" eb="7">
      <t>ビョウイン</t>
    </rPh>
    <rPh sb="7" eb="9">
      <t>キコウ</t>
    </rPh>
    <phoneticPr fontId="2"/>
  </si>
  <si>
    <t>加古川食肉公社</t>
    <rPh sb="0" eb="3">
      <t>カコガワ</t>
    </rPh>
    <rPh sb="3" eb="5">
      <t>ショクニク</t>
    </rPh>
    <rPh sb="5" eb="7">
      <t>コウシャ</t>
    </rPh>
    <phoneticPr fontId="2"/>
  </si>
  <si>
    <t>加古川市国際交流協会</t>
    <rPh sb="0" eb="4">
      <t>カコガワシ</t>
    </rPh>
    <rPh sb="4" eb="6">
      <t>コクサイ</t>
    </rPh>
    <rPh sb="6" eb="8">
      <t>コウリュウ</t>
    </rPh>
    <rPh sb="8" eb="10">
      <t>キョウカイ</t>
    </rPh>
    <phoneticPr fontId="2"/>
  </si>
  <si>
    <t>加古川市再開発ビル</t>
    <rPh sb="0" eb="4">
      <t>カコガワシ</t>
    </rPh>
    <rPh sb="4" eb="7">
      <t>サイカイハツ</t>
    </rPh>
    <phoneticPr fontId="2"/>
  </si>
  <si>
    <t>BAN-BANネットワークス</t>
  </si>
  <si>
    <t>加古川観光協会</t>
    <rPh sb="0" eb="7">
      <t>カコガワカンコウキョウカイ</t>
    </rPh>
    <phoneticPr fontId="2"/>
  </si>
  <si>
    <t>加古川市ウェルネス協会</t>
    <rPh sb="0" eb="4">
      <t>カコガワシ</t>
    </rPh>
    <rPh sb="9" eb="11">
      <t>キョウカイ</t>
    </rPh>
    <phoneticPr fontId="2"/>
  </si>
  <si>
    <t>公共施設等整備基金</t>
    <phoneticPr fontId="5"/>
  </si>
  <si>
    <t>福祉コミュニティ基金</t>
    <phoneticPr fontId="5"/>
  </si>
  <si>
    <t>日光山墓園管理基金</t>
    <phoneticPr fontId="5"/>
  </si>
  <si>
    <t>森林環境事業基金</t>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</si>
  <si>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</si>
  <si>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</si>
  <si>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</si>
  <si>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</si>
  <si>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</si>
  <si>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及び将来負担比率は、いずれも類似団体と比較して低い水準にある。実質公債費比率は、近年低下傾向であるが、令和４年度から広域ごみ処理施設建設等の大規模事業に対する地方債の償還が本格的に開始したこと、令和５年度にはし尿終末処理施設の更新や小中一貫校の建設に伴う市債の借入を行う予定のため、今後上昇に転じると見込んでいる。</t>
    <rPh sb="49" eb="51">
      <t>テイカ</t>
    </rPh>
    <rPh sb="142" eb="144">
      <t>ヨテイ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</si>
  <si>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</si>
  <si>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</si>
  <si>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</si>
  <si>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0％以下となっており、有形固定資産減価償却率も類似団体内平均値と同水準であるが、今後も大規模投資的事業が見込まれることや公共施設等の大規模改修等が発生することから、公共施設等再編計画での目標達成に向けた取組を進めるとともに、健全な財政運営を維持できるよう努める。</t>
    <rPh sb="38" eb="39">
      <t>チ</t>
    </rPh>
    <rPh sb="40" eb="43">
      <t>ドウスイジュン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</si>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</sst>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4"/>
      <name val="ＭＳ Ｐゴシック"/>
      <family val="3"/>
      <charset val="128"/>
    </font>
    <font>
      <sz val="14"/>
      <color rgb="FF00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34" fillId="0" borderId="40" xfId="16" applyFont="1" applyBorder="1" applyAlignment="1" applyProtection="1">
      <alignment horizontal="left" vertical="top" wrapText="1"/>
      <protection locked="0"/>
    </xf>
    <xf numFmtId="0" fontId="34" fillId="0" borderId="56" xfId="16" applyFont="1" applyBorder="1" applyAlignment="1" applyProtection="1">
      <alignment horizontal="left" vertical="top" wrapText="1"/>
      <protection locked="0"/>
    </xf>
    <xf numFmtId="0" fontId="34" fillId="0" borderId="37" xfId="16" applyFont="1" applyBorder="1" applyAlignment="1" applyProtection="1">
      <alignment horizontal="left" vertical="top" wrapText="1"/>
      <protection locked="0"/>
    </xf>
    <xf numFmtId="0" fontId="34" fillId="0" borderId="38" xfId="16" applyFont="1" applyBorder="1" applyAlignment="1" applyProtection="1">
      <alignment horizontal="left" vertical="top" wrapText="1"/>
      <protection locked="0"/>
    </xf>
    <xf numFmtId="0" fontId="34" fillId="0" borderId="0" xfId="16" applyFont="1" applyAlignment="1" applyProtection="1">
      <alignment horizontal="left" vertical="top" wrapText="1"/>
      <protection locked="0"/>
    </xf>
    <xf numFmtId="0" fontId="34" fillId="0" borderId="65" xfId="16" applyFont="1" applyBorder="1" applyAlignment="1" applyProtection="1">
      <alignment horizontal="left" vertical="top" wrapText="1"/>
      <protection locked="0"/>
    </xf>
    <xf numFmtId="0" fontId="34" fillId="0" borderId="51" xfId="16" applyFont="1" applyBorder="1" applyAlignment="1" applyProtection="1">
      <alignment horizontal="left" vertical="top" wrapText="1"/>
      <protection locked="0"/>
    </xf>
    <xf numFmtId="0" fontId="34" fillId="0" borderId="12" xfId="16" applyFont="1" applyBorder="1" applyAlignment="1" applyProtection="1">
      <alignment horizontal="left" vertical="top" wrapText="1"/>
      <protection locked="0"/>
    </xf>
    <xf numFmtId="0" fontId="40"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41" fillId="0" borderId="41" xfId="16" applyFont="1" applyBorder="1" applyAlignment="1" applyProtection="1">
      <alignment horizontal="left" vertical="top" wrapText="1"/>
      <protection locked="0"/>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CC7AE5A-EAB0-4242-A991-70C0B275595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45022</c:v>
                </c:pt>
                <c:pt idx="1">
                  <c:v>46035</c:v>
                </c:pt>
                <c:pt idx="2">
                  <c:v>43261</c:v>
                </c:pt>
                <c:pt idx="3">
                  <c:v>40626</c:v>
                </c:pt>
                <c:pt idx="4">
                  <c:v>46133</c:v>
                </c:pt>
              </c:numCache>
            </c:numRef>
          </c:val>
          <c:smooth val="0"/>
          <c:extLst>
            <c:ext xmlns:c16="http://schemas.microsoft.com/office/drawing/2014/chart" uri="{C3380CC4-5D6E-409C-BE32-E72D297353CC}">
              <c16:uniqueId val="{00000000-E9A8-4081-9C38-A063A627952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27857</c:v>
                </c:pt>
                <c:pt idx="1">
                  <c:v>40208</c:v>
                </c:pt>
                <c:pt idx="2">
                  <c:v>51722</c:v>
                </c:pt>
                <c:pt idx="3">
                  <c:v>55989</c:v>
                </c:pt>
                <c:pt idx="4">
                  <c:v>26367</c:v>
                </c:pt>
              </c:numCache>
            </c:numRef>
          </c:val>
          <c:smooth val="0"/>
          <c:extLst>
            <c:ext xmlns:c16="http://schemas.microsoft.com/office/drawing/2014/chart" uri="{C3380CC4-5D6E-409C-BE32-E72D297353CC}">
              <c16:uniqueId val="{00000001-E9A8-4081-9C38-A063A627952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0.48</c:v>
                </c:pt>
                <c:pt idx="1">
                  <c:v>0.5</c:v>
                </c:pt>
                <c:pt idx="2">
                  <c:v>0.54</c:v>
                </c:pt>
                <c:pt idx="3">
                  <c:v>0.56000000000000005</c:v>
                </c:pt>
                <c:pt idx="4">
                  <c:v>1.49</c:v>
                </c:pt>
              </c:numCache>
            </c:numRef>
          </c:val>
          <c:extLst>
            <c:ext xmlns:c16="http://schemas.microsoft.com/office/drawing/2014/chart" uri="{C3380CC4-5D6E-409C-BE32-E72D297353CC}">
              <c16:uniqueId val="{00000000-8D04-4BFE-AC6B-8FA02B4AB7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13.63</c:v>
                </c:pt>
                <c:pt idx="1">
                  <c:v>13.7</c:v>
                </c:pt>
                <c:pt idx="2">
                  <c:v>12.82</c:v>
                </c:pt>
                <c:pt idx="3">
                  <c:v>12.47</c:v>
                </c:pt>
                <c:pt idx="4">
                  <c:v>12.88</c:v>
                </c:pt>
              </c:numCache>
            </c:numRef>
          </c:val>
          <c:extLst>
            <c:ext xmlns:c16="http://schemas.microsoft.com/office/drawing/2014/chart" uri="{C3380CC4-5D6E-409C-BE32-E72D297353CC}">
              <c16:uniqueId val="{00000001-8D04-4BFE-AC6B-8FA02B4AB70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0.38</c:v>
                </c:pt>
                <c:pt idx="1">
                  <c:v>0.22</c:v>
                </c:pt>
                <c:pt idx="2">
                  <c:v>-0.44</c:v>
                </c:pt>
                <c:pt idx="3">
                  <c:v>0.24</c:v>
                </c:pt>
                <c:pt idx="4">
                  <c:v>1.08</c:v>
                </c:pt>
              </c:numCache>
            </c:numRef>
          </c:val>
          <c:smooth val="0"/>
          <c:extLst>
            <c:ext xmlns:c16="http://schemas.microsoft.com/office/drawing/2014/chart" uri="{C3380CC4-5D6E-409C-BE32-E72D297353CC}">
              <c16:uniqueId val="{00000002-8D04-4BFE-AC6B-8FA02B4AB70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0.23</c:v>
                </c:pt>
                <c:pt idx="2">
                  <c:v>#N/A</c:v>
                </c:pt>
                <c:pt idx="3">
                  <c:v>0.2</c:v>
                </c:pt>
                <c:pt idx="4">
                  <c:v>#N/A</c:v>
                </c:pt>
                <c:pt idx="5">
                  <c:v>0.14000000000000001</c:v>
                </c:pt>
                <c:pt idx="6">
                  <c:v>#N/A</c:v>
                </c:pt>
                <c:pt idx="7">
                  <c:v>7.0000000000000007E-2</c:v>
                </c:pt>
                <c:pt idx="8">
                  <c:v>#N/A</c:v>
                </c:pt>
                <c:pt idx="9">
                  <c:v>0.05</c:v>
                </c:pt>
              </c:numCache>
            </c:numRef>
          </c:val>
          <c:extLst>
            <c:ext xmlns:c16="http://schemas.microsoft.com/office/drawing/2014/chart" uri="{C3380CC4-5D6E-409C-BE32-E72D297353CC}">
              <c16:uniqueId val="{00000000-BF15-446E-B07C-3F319CE2539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F15-446E-B07C-3F319CE25399}"/>
            </c:ext>
          </c:extLst>
        </c:ser>
        <c:ser>
          <c:idx val="2"/>
          <c:order val="2"/>
          <c:tx>
            <c:strRef>
              <c:f>データシート!$A$29</c:f>
              <c:strCache>
                <c:ptCount val="1"/>
                <c:pt idx="0">
                  <c:v>国民健康保険事業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0.61</c:v>
                </c:pt>
                <c:pt idx="2">
                  <c:v>#N/A</c:v>
                </c:pt>
                <c:pt idx="3">
                  <c:v>0.14000000000000001</c:v>
                </c:pt>
                <c:pt idx="4">
                  <c:v>#N/A</c:v>
                </c:pt>
                <c:pt idx="5">
                  <c:v>0.02</c:v>
                </c:pt>
                <c:pt idx="6">
                  <c:v>#N/A</c:v>
                </c:pt>
                <c:pt idx="7">
                  <c:v>0.03</c:v>
                </c:pt>
                <c:pt idx="8">
                  <c:v>#N/A</c:v>
                </c:pt>
                <c:pt idx="9">
                  <c:v>0.06</c:v>
                </c:pt>
              </c:numCache>
            </c:numRef>
          </c:val>
          <c:extLst>
            <c:ext xmlns:c16="http://schemas.microsoft.com/office/drawing/2014/chart" uri="{C3380CC4-5D6E-409C-BE32-E72D297353CC}">
              <c16:uniqueId val="{00000002-BF15-446E-B07C-3F319CE25399}"/>
            </c:ext>
          </c:extLst>
        </c:ser>
        <c:ser>
          <c:idx val="3"/>
          <c:order val="3"/>
          <c:tx>
            <c:strRef>
              <c:f>データシート!$A$30</c:f>
              <c:strCache>
                <c:ptCount val="1"/>
                <c:pt idx="0">
                  <c:v>学校給食費管理事業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#N/A</c:v>
                </c:pt>
                <c:pt idx="5">
                  <c:v>0</c:v>
                </c:pt>
                <c:pt idx="6">
                  <c:v>#N/A</c:v>
                </c:pt>
                <c:pt idx="7">
                  <c:v>0.09</c:v>
                </c:pt>
                <c:pt idx="8">
                  <c:v>#N/A</c:v>
                </c:pt>
                <c:pt idx="9">
                  <c:v>0.09</c:v>
                </c:pt>
              </c:numCache>
            </c:numRef>
          </c:val>
          <c:extLst>
            <c:ext xmlns:c16="http://schemas.microsoft.com/office/drawing/2014/chart" uri="{C3380CC4-5D6E-409C-BE32-E72D297353CC}">
              <c16:uniqueId val="{00000003-BF15-446E-B07C-3F319CE25399}"/>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0.15</c:v>
                </c:pt>
                <c:pt idx="2">
                  <c:v>#N/A</c:v>
                </c:pt>
                <c:pt idx="3">
                  <c:v>0.13</c:v>
                </c:pt>
                <c:pt idx="4">
                  <c:v>#N/A</c:v>
                </c:pt>
                <c:pt idx="5">
                  <c:v>0.14000000000000001</c:v>
                </c:pt>
                <c:pt idx="6">
                  <c:v>#N/A</c:v>
                </c:pt>
                <c:pt idx="7">
                  <c:v>0.14000000000000001</c:v>
                </c:pt>
                <c:pt idx="8">
                  <c:v>#N/A</c:v>
                </c:pt>
                <c:pt idx="9">
                  <c:v>0.14000000000000001</c:v>
                </c:pt>
              </c:numCache>
            </c:numRef>
          </c:val>
          <c:extLst>
            <c:ext xmlns:c16="http://schemas.microsoft.com/office/drawing/2014/chart" uri="{C3380CC4-5D6E-409C-BE32-E72D297353CC}">
              <c16:uniqueId val="{00000004-BF15-446E-B07C-3F319CE25399}"/>
            </c:ext>
          </c:extLst>
        </c:ser>
        <c:ser>
          <c:idx val="5"/>
          <c:order val="5"/>
          <c:tx>
            <c:strRef>
              <c:f>データシート!$A$32</c:f>
              <c:strCache>
                <c:ptCount val="1"/>
                <c:pt idx="0">
                  <c:v>介護保険事業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0.45</c:v>
                </c:pt>
                <c:pt idx="2">
                  <c:v>#N/A</c:v>
                </c:pt>
                <c:pt idx="3">
                  <c:v>0.34</c:v>
                </c:pt>
                <c:pt idx="4">
                  <c:v>#N/A</c:v>
                </c:pt>
                <c:pt idx="5">
                  <c:v>0.43</c:v>
                </c:pt>
                <c:pt idx="6">
                  <c:v>#N/A</c:v>
                </c:pt>
                <c:pt idx="7">
                  <c:v>0</c:v>
                </c:pt>
                <c:pt idx="8">
                  <c:v>#N/A</c:v>
                </c:pt>
                <c:pt idx="9">
                  <c:v>0.25</c:v>
                </c:pt>
              </c:numCache>
            </c:numRef>
          </c:val>
          <c:extLst>
            <c:ext xmlns:c16="http://schemas.microsoft.com/office/drawing/2014/chart" uri="{C3380CC4-5D6E-409C-BE32-E72D297353CC}">
              <c16:uniqueId val="{00000005-BF15-446E-B07C-3F319CE25399}"/>
            </c:ext>
          </c:extLst>
        </c:ser>
        <c:ser>
          <c:idx val="6"/>
          <c:order val="6"/>
          <c:tx>
            <c:strRef>
              <c:f>データシート!$A$33</c:f>
              <c:strCache>
                <c:ptCount val="1"/>
                <c:pt idx="0">
                  <c:v>夜間休日応急診療事業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0.09</c:v>
                </c:pt>
                <c:pt idx="8">
                  <c:v>#N/A</c:v>
                </c:pt>
                <c:pt idx="9">
                  <c:v>0.33</c:v>
                </c:pt>
              </c:numCache>
            </c:numRef>
          </c:val>
          <c:extLst>
            <c:ext xmlns:c16="http://schemas.microsoft.com/office/drawing/2014/chart" uri="{C3380CC4-5D6E-409C-BE32-E72D297353CC}">
              <c16:uniqueId val="{00000006-BF15-446E-B07C-3F319CE2539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0.24</c:v>
                </c:pt>
                <c:pt idx="2">
                  <c:v>#N/A</c:v>
                </c:pt>
                <c:pt idx="3">
                  <c:v>0.28999999999999998</c:v>
                </c:pt>
                <c:pt idx="4">
                  <c:v>#N/A</c:v>
                </c:pt>
                <c:pt idx="5">
                  <c:v>0.38</c:v>
                </c:pt>
                <c:pt idx="6">
                  <c:v>#N/A</c:v>
                </c:pt>
                <c:pt idx="7">
                  <c:v>0.28999999999999998</c:v>
                </c:pt>
                <c:pt idx="8">
                  <c:v>#N/A</c:v>
                </c:pt>
                <c:pt idx="9">
                  <c:v>1</c:v>
                </c:pt>
              </c:numCache>
            </c:numRef>
          </c:val>
          <c:extLst>
            <c:ext xmlns:c16="http://schemas.microsoft.com/office/drawing/2014/chart" uri="{C3380CC4-5D6E-409C-BE32-E72D297353CC}">
              <c16:uniqueId val="{00000007-BF15-446E-B07C-3F319CE25399}"/>
            </c:ext>
          </c:extLst>
        </c:ser>
        <c:ser>
          <c:idx val="8"/>
          <c:order val="8"/>
          <c:tx>
            <c:strRef>
              <c:f>データシート!$A$35</c:f>
              <c:strCache>
                <c:ptCount val="1"/>
                <c:pt idx="0">
                  <c:v>下水道事業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5.31</c:v>
                </c:pt>
                <c:pt idx="2">
                  <c:v>#N/A</c:v>
                </c:pt>
                <c:pt idx="3">
                  <c:v>6.04</c:v>
                </c:pt>
                <c:pt idx="4">
                  <c:v>#N/A</c:v>
                </c:pt>
                <c:pt idx="5">
                  <c:v>6.32</c:v>
                </c:pt>
                <c:pt idx="6">
                  <c:v>#N/A</c:v>
                </c:pt>
                <c:pt idx="7">
                  <c:v>5.96</c:v>
                </c:pt>
                <c:pt idx="8">
                  <c:v>#N/A</c:v>
                </c:pt>
                <c:pt idx="9">
                  <c:v>5.36</c:v>
                </c:pt>
              </c:numCache>
            </c:numRef>
          </c:val>
          <c:extLst>
            <c:ext xmlns:c16="http://schemas.microsoft.com/office/drawing/2014/chart" uri="{C3380CC4-5D6E-409C-BE32-E72D297353CC}">
              <c16:uniqueId val="{00000008-BF15-446E-B07C-3F319CE25399}"/>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12.67</c:v>
                </c:pt>
                <c:pt idx="2">
                  <c:v>#N/A</c:v>
                </c:pt>
                <c:pt idx="3">
                  <c:v>12.42</c:v>
                </c:pt>
                <c:pt idx="4">
                  <c:v>#N/A</c:v>
                </c:pt>
                <c:pt idx="5">
                  <c:v>9.14</c:v>
                </c:pt>
                <c:pt idx="6">
                  <c:v>#N/A</c:v>
                </c:pt>
                <c:pt idx="7">
                  <c:v>8.82</c:v>
                </c:pt>
                <c:pt idx="8">
                  <c:v>#N/A</c:v>
                </c:pt>
                <c:pt idx="9">
                  <c:v>8.9600000000000009</c:v>
                </c:pt>
              </c:numCache>
            </c:numRef>
          </c:val>
          <c:extLst>
            <c:ext xmlns:c16="http://schemas.microsoft.com/office/drawing/2014/chart" uri="{C3380CC4-5D6E-409C-BE32-E72D297353CC}">
              <c16:uniqueId val="{00000009-BF15-446E-B07C-3F319CE2539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11275</c:v>
                </c:pt>
                <c:pt idx="5">
                  <c:v>11694</c:v>
                </c:pt>
                <c:pt idx="8">
                  <c:v>11828</c:v>
                </c:pt>
                <c:pt idx="11">
                  <c:v>11485</c:v>
                </c:pt>
                <c:pt idx="14">
                  <c:v>11115</c:v>
                </c:pt>
              </c:numCache>
            </c:numRef>
          </c:val>
          <c:extLst>
            <c:ext xmlns:c16="http://schemas.microsoft.com/office/drawing/2014/chart" uri="{C3380CC4-5D6E-409C-BE32-E72D297353CC}">
              <c16:uniqueId val="{00000000-D60F-46C8-B8BA-7A4C07B21C6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60F-46C8-B8BA-7A4C07B21C6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180</c:v>
                </c:pt>
                <c:pt idx="3">
                  <c:v>180</c:v>
                </c:pt>
                <c:pt idx="6">
                  <c:v>180</c:v>
                </c:pt>
                <c:pt idx="9">
                  <c:v>192</c:v>
                </c:pt>
                <c:pt idx="12">
                  <c:v>183</c:v>
                </c:pt>
              </c:numCache>
            </c:numRef>
          </c:val>
          <c:extLst>
            <c:ext xmlns:c16="http://schemas.microsoft.com/office/drawing/2014/chart" uri="{C3380CC4-5D6E-409C-BE32-E72D297353CC}">
              <c16:uniqueId val="{00000002-D60F-46C8-B8BA-7A4C07B21C6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60F-46C8-B8BA-7A4C07B21C6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2777</c:v>
                </c:pt>
                <c:pt idx="3">
                  <c:v>2730</c:v>
                </c:pt>
                <c:pt idx="6">
                  <c:v>2363</c:v>
                </c:pt>
                <c:pt idx="9">
                  <c:v>2325</c:v>
                </c:pt>
                <c:pt idx="12">
                  <c:v>2097</c:v>
                </c:pt>
              </c:numCache>
            </c:numRef>
          </c:val>
          <c:extLst>
            <c:ext xmlns:c16="http://schemas.microsoft.com/office/drawing/2014/chart" uri="{C3380CC4-5D6E-409C-BE32-E72D297353CC}">
              <c16:uniqueId val="{00000004-D60F-46C8-B8BA-7A4C07B21C6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32</c:v>
                </c:pt>
                <c:pt idx="3">
                  <c:v>32</c:v>
                </c:pt>
                <c:pt idx="6">
                  <c:v>32</c:v>
                </c:pt>
                <c:pt idx="9">
                  <c:v>32</c:v>
                </c:pt>
                <c:pt idx="12">
                  <c:v>40</c:v>
                </c:pt>
              </c:numCache>
            </c:numRef>
          </c:val>
          <c:extLst>
            <c:ext xmlns:c16="http://schemas.microsoft.com/office/drawing/2014/chart" uri="{C3380CC4-5D6E-409C-BE32-E72D297353CC}">
              <c16:uniqueId val="{00000005-D60F-46C8-B8BA-7A4C07B21C6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60F-46C8-B8BA-7A4C07B21C6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9266</c:v>
                </c:pt>
                <c:pt idx="3">
                  <c:v>9701</c:v>
                </c:pt>
                <c:pt idx="6">
                  <c:v>9952</c:v>
                </c:pt>
                <c:pt idx="9">
                  <c:v>9727</c:v>
                </c:pt>
                <c:pt idx="12">
                  <c:v>9819</c:v>
                </c:pt>
              </c:numCache>
            </c:numRef>
          </c:val>
          <c:extLst>
            <c:ext xmlns:c16="http://schemas.microsoft.com/office/drawing/2014/chart" uri="{C3380CC4-5D6E-409C-BE32-E72D297353CC}">
              <c16:uniqueId val="{00000007-D60F-46C8-B8BA-7A4C07B21C6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980</c:v>
                </c:pt>
                <c:pt idx="2">
                  <c:v>#N/A</c:v>
                </c:pt>
                <c:pt idx="3">
                  <c:v>#N/A</c:v>
                </c:pt>
                <c:pt idx="4">
                  <c:v>949</c:v>
                </c:pt>
                <c:pt idx="5">
                  <c:v>#N/A</c:v>
                </c:pt>
                <c:pt idx="6">
                  <c:v>#N/A</c:v>
                </c:pt>
                <c:pt idx="7">
                  <c:v>699</c:v>
                </c:pt>
                <c:pt idx="8">
                  <c:v>#N/A</c:v>
                </c:pt>
                <c:pt idx="9">
                  <c:v>#N/A</c:v>
                </c:pt>
                <c:pt idx="10">
                  <c:v>791</c:v>
                </c:pt>
                <c:pt idx="11">
                  <c:v>#N/A</c:v>
                </c:pt>
                <c:pt idx="12">
                  <c:v>#N/A</c:v>
                </c:pt>
                <c:pt idx="13">
                  <c:v>1024</c:v>
                </c:pt>
                <c:pt idx="14">
                  <c:v>#N/A</c:v>
                </c:pt>
              </c:numCache>
            </c:numRef>
          </c:val>
          <c:smooth val="0"/>
          <c:extLst>
            <c:ext xmlns:c16="http://schemas.microsoft.com/office/drawing/2014/chart" uri="{C3380CC4-5D6E-409C-BE32-E72D297353CC}">
              <c16:uniqueId val="{00000008-D60F-46C8-B8BA-7A4C07B21C6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85948</c:v>
                </c:pt>
                <c:pt idx="5">
                  <c:v>84756</c:v>
                </c:pt>
                <c:pt idx="8">
                  <c:v>85123</c:v>
                </c:pt>
                <c:pt idx="11">
                  <c:v>85752</c:v>
                </c:pt>
                <c:pt idx="14">
                  <c:v>84123</c:v>
                </c:pt>
              </c:numCache>
            </c:numRef>
          </c:val>
          <c:extLst>
            <c:ext xmlns:c16="http://schemas.microsoft.com/office/drawing/2014/chart" uri="{C3380CC4-5D6E-409C-BE32-E72D297353CC}">
              <c16:uniqueId val="{00000000-4292-4742-8CC7-6D26ADA84DE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45363</c:v>
                </c:pt>
                <c:pt idx="5">
                  <c:v>43413</c:v>
                </c:pt>
                <c:pt idx="8">
                  <c:v>41999</c:v>
                </c:pt>
                <c:pt idx="11">
                  <c:v>42799</c:v>
                </c:pt>
                <c:pt idx="14">
                  <c:v>42520</c:v>
                </c:pt>
              </c:numCache>
            </c:numRef>
          </c:val>
          <c:extLst>
            <c:ext xmlns:c16="http://schemas.microsoft.com/office/drawing/2014/chart" uri="{C3380CC4-5D6E-409C-BE32-E72D297353CC}">
              <c16:uniqueId val="{00000001-4292-4742-8CC7-6D26ADA84DE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24307</c:v>
                </c:pt>
                <c:pt idx="5">
                  <c:v>25312</c:v>
                </c:pt>
                <c:pt idx="8">
                  <c:v>25349</c:v>
                </c:pt>
                <c:pt idx="11">
                  <c:v>26790</c:v>
                </c:pt>
                <c:pt idx="14">
                  <c:v>27520</c:v>
                </c:pt>
              </c:numCache>
            </c:numRef>
          </c:val>
          <c:extLst>
            <c:ext xmlns:c16="http://schemas.microsoft.com/office/drawing/2014/chart" uri="{C3380CC4-5D6E-409C-BE32-E72D297353CC}">
              <c16:uniqueId val="{00000002-4292-4742-8CC7-6D26ADA84DE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292-4742-8CC7-6D26ADA84DE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292-4742-8CC7-6D26ADA84DE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183</c:v>
                </c:pt>
                <c:pt idx="3">
                  <c:v>175</c:v>
                </c:pt>
                <c:pt idx="6">
                  <c:v>168</c:v>
                </c:pt>
                <c:pt idx="9">
                  <c:v>160</c:v>
                </c:pt>
                <c:pt idx="12">
                  <c:v>153</c:v>
                </c:pt>
              </c:numCache>
            </c:numRef>
          </c:val>
          <c:extLst>
            <c:ext xmlns:c16="http://schemas.microsoft.com/office/drawing/2014/chart" uri="{C3380CC4-5D6E-409C-BE32-E72D297353CC}">
              <c16:uniqueId val="{00000005-4292-4742-8CC7-6D26ADA84DE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11962</c:v>
                </c:pt>
                <c:pt idx="3">
                  <c:v>12305</c:v>
                </c:pt>
                <c:pt idx="6">
                  <c:v>12254</c:v>
                </c:pt>
                <c:pt idx="9">
                  <c:v>12468</c:v>
                </c:pt>
                <c:pt idx="12">
                  <c:v>12456</c:v>
                </c:pt>
              </c:numCache>
            </c:numRef>
          </c:val>
          <c:extLst>
            <c:ext xmlns:c16="http://schemas.microsoft.com/office/drawing/2014/chart" uri="{C3380CC4-5D6E-409C-BE32-E72D297353CC}">
              <c16:uniqueId val="{00000006-4292-4742-8CC7-6D26ADA84DE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292-4742-8CC7-6D26ADA84DE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32803</c:v>
                </c:pt>
                <c:pt idx="3">
                  <c:v>32153</c:v>
                </c:pt>
                <c:pt idx="6">
                  <c:v>29088</c:v>
                </c:pt>
                <c:pt idx="9">
                  <c:v>26384</c:v>
                </c:pt>
                <c:pt idx="12">
                  <c:v>23009</c:v>
                </c:pt>
              </c:numCache>
            </c:numRef>
          </c:val>
          <c:extLst>
            <c:ext xmlns:c16="http://schemas.microsoft.com/office/drawing/2014/chart" uri="{C3380CC4-5D6E-409C-BE32-E72D297353CC}">
              <c16:uniqueId val="{00000008-4292-4742-8CC7-6D26ADA84DE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4635</c:v>
                </c:pt>
                <c:pt idx="3">
                  <c:v>3806</c:v>
                </c:pt>
                <c:pt idx="6">
                  <c:v>3670</c:v>
                </c:pt>
                <c:pt idx="9">
                  <c:v>2672</c:v>
                </c:pt>
                <c:pt idx="12">
                  <c:v>2641</c:v>
                </c:pt>
              </c:numCache>
            </c:numRef>
          </c:val>
          <c:extLst>
            <c:ext xmlns:c16="http://schemas.microsoft.com/office/drawing/2014/chart" uri="{C3380CC4-5D6E-409C-BE32-E72D297353CC}">
              <c16:uniqueId val="{00000009-4292-4742-8CC7-6D26ADA84DE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89827</c:v>
                </c:pt>
                <c:pt idx="3">
                  <c:v>91604</c:v>
                </c:pt>
                <c:pt idx="6">
                  <c:v>95346</c:v>
                </c:pt>
                <c:pt idx="9">
                  <c:v>101084</c:v>
                </c:pt>
                <c:pt idx="12">
                  <c:v>97452</c:v>
                </c:pt>
              </c:numCache>
            </c:numRef>
          </c:val>
          <c:extLst>
            <c:ext xmlns:c16="http://schemas.microsoft.com/office/drawing/2014/chart" uri="{C3380CC4-5D6E-409C-BE32-E72D297353CC}">
              <c16:uniqueId val="{0000000A-4292-4742-8CC7-6D26ADA84DE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292-4742-8CC7-6D26ADA84DE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6504</c:v>
                </c:pt>
                <c:pt idx="1">
                  <c:v>6608</c:v>
                </c:pt>
                <c:pt idx="2">
                  <c:v>6693</c:v>
                </c:pt>
              </c:numCache>
            </c:numRef>
          </c:val>
          <c:extLst>
            <c:ext xmlns:c16="http://schemas.microsoft.com/office/drawing/2014/chart" uri="{C3380CC4-5D6E-409C-BE32-E72D297353CC}">
              <c16:uniqueId val="{00000000-CC18-4404-802F-7287C74957B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2832</c:v>
                </c:pt>
                <c:pt idx="1">
                  <c:v>4200</c:v>
                </c:pt>
                <c:pt idx="2">
                  <c:v>4190</c:v>
                </c:pt>
              </c:numCache>
            </c:numRef>
          </c:val>
          <c:extLst>
            <c:ext xmlns:c16="http://schemas.microsoft.com/office/drawing/2014/chart" uri="{C3380CC4-5D6E-409C-BE32-E72D297353CC}">
              <c16:uniqueId val="{00000001-CC18-4404-802F-7287C74957B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11889</c:v>
                </c:pt>
                <c:pt idx="1">
                  <c:v>12108</c:v>
                </c:pt>
                <c:pt idx="2">
                  <c:v>13223</c:v>
                </c:pt>
              </c:numCache>
            </c:numRef>
          </c:val>
          <c:extLst>
            <c:ext xmlns:c16="http://schemas.microsoft.com/office/drawing/2014/chart" uri="{C3380CC4-5D6E-409C-BE32-E72D297353CC}">
              <c16:uniqueId val="{00000002-CC18-4404-802F-7287C74957B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{0D50C9E4-3FE2-406F-98DA-04D4D9C71835}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2B3-4EBB-857C-7AE6342B802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{ED4C73CC-85B3-4EF9-A8FE-F5FD4D670F2D}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B3-4EBB-857C-7AE6342B802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{6EC5B4B4-70CA-43EB-BD39-2E057C884DF8}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B3-4EBB-857C-7AE6342B802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{D549F961-0E9E-4BD2-A153-C3145C104A9E}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B3-4EBB-857C-7AE6342B802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{63142FBF-F554-47DC-A133-8C2720C9A606}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B3-4EBB-857C-7AE6342B802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{DB4887AF-273E-4AEE-B1AC-1A3FAA44CCE7}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2B3-4EBB-857C-7AE6342B802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{C95132B4-B157-4233-9B33-035009324428}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2B3-4EBB-857C-7AE6342B802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{B2B2FC88-915D-4394-B535-AAAE947E0703}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2B3-4EBB-857C-7AE6342B802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{678F0C39-A198-4314-B5D1-75813C578D73}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2B3-4EBB-857C-7AE6342B802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57.6</c:v>
                </c:pt>
                <c:pt idx="8">
                  <c:v>59.2</c:v>
                </c:pt>
                <c:pt idx="16">
                  <c:v>60.5</c:v>
                </c:pt>
                <c:pt idx="24">
                  <c:v>61.1</c:v>
                </c:pt>
                <c:pt idx="32">
                  <c:v>63.5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2B3-4EBB-857C-7AE6342B802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{F724A163-8CCF-44C7-9180-72997A5BC19B}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2B3-4EBB-857C-7AE6342B802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{1EC6969D-C73A-4C33-A598-48DDC5CC149E}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B3-4EBB-857C-7AE6342B802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{B038F230-5AD7-4BC0-B02F-D0DBE2D94BC1}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B3-4EBB-857C-7AE6342B802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{3A555F2E-2716-4F94-AE65-322513A455BD}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B3-4EBB-857C-7AE6342B802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{C25D79C7-44AB-48F5-96E0-45D6B4CF154D}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B3-4EBB-857C-7AE6342B802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{69F777D1-7294-4361-95C5-EFD42DCDB4A3}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2B3-4EBB-857C-7AE6342B802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{EDE3EC5F-9502-412A-8257-F4716799AB43}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2B3-4EBB-857C-7AE6342B802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{37BC029E-B4EE-43C1-AB2B-D2454BF74841}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2B3-4EBB-857C-7AE6342B802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{F3EACAB7-8327-44BA-82D1-C495F66AE3A2}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2B3-4EBB-857C-7AE6342B802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60.9</c:v>
                </c:pt>
                <c:pt idx="16">
                  <c:v>61.9</c:v>
                </c:pt>
                <c:pt idx="24">
                  <c:v>62.5</c:v>
                </c:pt>
                <c:pt idx="32">
                  <c:v>63.5</c:v>
                </c:pt>
              </c:numCache>
            </c:numRef>
          </c:xVal>
          <c:yVal>
            <c:numRef>
              <c:f>公会計指標分析・財政指標組合せ分析表!$BP$55:$DC$55</c:f>
              <c:numCache>
                <c:formatCode>#,##0.0;"▲ "#,##0.0</c:formatCode>
                <c:ptCount val="40"/>
                <c:pt idx="0">
                  <c:v>23.1</c:v>
                </c:pt>
                <c:pt idx="8">
                  <c:v>19</c:v>
                </c:pt>
                <c:pt idx="16">
                  <c:v>18</c:v>
                </c:pt>
                <c:pt idx="24">
                  <c:v>13.1</c:v>
                </c:pt>
                <c:pt idx="32">
                  <c:v>10.9</c:v>
                </c:pt>
              </c:numCache>
            </c:numRef>
          </c:yVal>
          <c:smooth val="0"/>
          <c:extLst>
            <c:ext xmlns:c16="http://schemas.microsoft.com/office/drawing/2014/chart" uri="{C3380CC4-5D6E-409C-BE32-E72D297353CC}">
              <c16:uniqueId val="{00000013-C2B3-4EBB-857C-7AE6342B802C}"/>
            </c:ext>
          </c:extLst>
        </c:ser>
        <c:dLbls>
          <c:showLegendKey val="0"/>
          <c:showVal val="1"/>
          <c:showCatName val="0"/>
          <c:showSerName val="0"/>
          <c:showPercent val="0"/>
          <c:showBubbleSize val="0"/>
        </c:dLbls>
        <c:axId val="46179840"/>
        <c:axId val="46181760"/>
      </c:scatterChart>
      <c:valAx>
        <c:axId val="46179840"/>
        <c:scaling>
          <c:orientation val="maxMin"/>
          <c:max val="64"/>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{FD321140-2E6E-4298-9066-2593ADFD2C48}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7B58-4716-9383-D61DC50A195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{4FB26E05-C69D-4FF4-881B-1D6532883897}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B58-4716-9383-D61DC50A195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{EAD8D9BF-DD33-4BC5-B8DC-DFC5B6E96D87}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B58-4716-9383-D61DC50A195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{86E10603-895A-4D1B-8600-5CD6124CCC58}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B58-4716-9383-D61DC50A195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{65D7660D-330D-42DB-9C57-9BDAB113A5DB}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B58-4716-9383-D61DC50A195C}"/>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{C3279001-6CC6-49D1-ABCD-4978143BA120}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7B58-4716-9383-D61DC50A195C}"/>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{F3354C55-DD5A-437F-B17F-000D637E291C}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7B58-4716-9383-D61DC50A195C}"/>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{E128652B-BED8-4FEA-9D98-D3D8F4CE2422}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7B58-4716-9383-D61DC50A195C}"/>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{E80F02EF-3A22-49D8-8456-DC1B761EF3A4}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7B58-4716-9383-D61DC50A195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2.9</c:v>
                </c:pt>
                <c:pt idx="8">
                  <c:v>2.4</c:v>
                </c:pt>
                <c:pt idx="16">
                  <c:v>2</c:v>
                </c:pt>
                <c:pt idx="24">
                  <c:v>1.8</c:v>
                </c:pt>
                <c:pt idx="32">
                  <c:v>1.8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B58-4716-9383-D61DC50A195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{23EC7EBA-B275-41F2-858E-5BC5D8A3FB9B}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7B58-4716-9383-D61DC50A195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{20C7DB39-8215-4D8A-9C72-2C79C003ED91}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B58-4716-9383-D61DC50A195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{A508E9D0-DDDE-4360-9A0F-9B91EBCA364A}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B58-4716-9383-D61DC50A195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{B5CCA73F-F09F-4099-B076-850F8A884344}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B58-4716-9383-D61DC50A195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{925470F1-5DEC-4264-A20D-6BEA2E6C885A}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B58-4716-9383-D61DC50A195C}"/>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{047435F6-FB0B-4885-A61F-77E388A39EA6}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7B58-4716-9383-D61DC50A195C}"/>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{369102F7-AAE1-4403-AC4C-5F2A0316AA21}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7B58-4716-9383-D61DC50A195C}"/>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{614644C0-8365-4BED-96D4-A5D8C6C84418}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7B58-4716-9383-D61DC50A195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{F6D7D97F-C004-4197-88C1-F64D6508E10B}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7B58-4716-9383-D61DC50A19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4.2</c:v>
                </c:pt>
                <c:pt idx="8">
                  <c:v>3.6</c:v>
                </c:pt>
                <c:pt idx="16">
                  <c:v>3.5</c:v>
                </c:pt>
                <c:pt idx="24">
                  <c:v>3.6</c:v>
                </c:pt>
                <c:pt idx="32">
                  <c:v>4</c:v>
                </c:pt>
              </c:numCache>
            </c:numRef>
          </c:xVal>
          <c:yVal>
            <c:numRef>
              <c:f>公会計指標分析・財政指標組合せ分析表!$BP$77:$DC$77</c:f>
              <c:numCache>
                <c:formatCode>#,##0.0;"▲ "#,##0.0</c:formatCode>
                <c:ptCount val="40"/>
                <c:pt idx="0">
                  <c:v>23.1</c:v>
                </c:pt>
                <c:pt idx="8">
                  <c:v>19</c:v>
                </c:pt>
                <c:pt idx="16">
                  <c:v>18</c:v>
                </c:pt>
                <c:pt idx="24">
                  <c:v>13.1</c:v>
                </c:pt>
                <c:pt idx="32">
                  <c:v>10.9</c:v>
                </c:pt>
              </c:numCache>
            </c:numRef>
          </c:yVal>
          <c:smooth val="0"/>
          <c:extLst>
            <c:ext xmlns:c16="http://schemas.microsoft.com/office/drawing/2014/chart" uri="{C3380CC4-5D6E-409C-BE32-E72D297353CC}">
              <c16:uniqueId val="{00000013-7B58-4716-9383-D61DC50A195C}"/>
            </c:ext>
          </c:extLst>
        </c:ser>
        <c:dLbls>
          <c:showLegendKey val="0"/>
          <c:showVal val="1"/>
          <c:showCatName val="0"/>
          <c:showSerName val="0"/>
          <c:showPercent val="0"/>
          <c:showBubbleSize val="0"/>
        </c:dLbls>
        <c:axId val="84219776"/>
        <c:axId val="84234240"/>
      </c:scatterChart>
      <c:valAx>
        <c:axId val="84219776"/>
        <c:scaling>
          <c:orientation val="maxMin"/>
          <c:max val="4.3"/>
          <c:min val="3.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兵庫県加古川市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259,884
256,639
138.48
94,033,136
92,740,406
771,521
51,950,844
80,547,765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財政力指数は、類似団体平均と同値であり、前年度から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基準財政需要額は社会福祉費や保健衛生費等の増により前年度比で増加し、基準財政収入額も新型コロナウイルス感染症の影響による厳しい状況が徐々に緩和されたことから前年度比で増加した。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基準財政需要額の増加が基準財政収入額の増加を上回ったため、財政力指数は減少した。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137160</xdr:rowOff>
    </xdr:from>
    <xdr:to>
      <xdr:col>23</xdr:col>
      <xdr:colOff>133350</xdr:colOff>
      <xdr:row>45</xdr:row>
      <xdr:rowOff>41910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0936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13987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41910</xdr:rowOff>
    </xdr:from>
    <xdr:to>
      <xdr:col>24</xdr:col>
      <xdr:colOff>12700</xdr:colOff>
      <xdr:row>45</xdr:row>
      <xdr:rowOff>41910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52087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137160</xdr:rowOff>
    </xdr:from>
    <xdr:to>
      <xdr:col>24</xdr:col>
      <xdr:colOff>12700</xdr:colOff>
      <xdr:row>36</xdr:row>
      <xdr:rowOff>137160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151130</xdr:rowOff>
    </xdr:from>
    <xdr:to>
      <xdr:col>23</xdr:col>
      <xdr:colOff>133350</xdr:colOff>
      <xdr:row>41</xdr:row>
      <xdr:rowOff>3810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0091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96537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102870</xdr:rowOff>
    </xdr:from>
    <xdr:to>
      <xdr:col>19</xdr:col>
      <xdr:colOff>133350</xdr:colOff>
      <xdr:row>40</xdr:row>
      <xdr:rowOff>151130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9608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102870</xdr:rowOff>
    </xdr:from>
    <xdr:to>
      <xdr:col>15</xdr:col>
      <xdr:colOff>82550</xdr:colOff>
      <xdr:row>40</xdr:row>
      <xdr:rowOff>102870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96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102870</xdr:rowOff>
    </xdr:from>
    <xdr:to>
      <xdr:col>11</xdr:col>
      <xdr:colOff>31750</xdr:colOff>
      <xdr:row>40</xdr:row>
      <xdr:rowOff>102870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96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124460</xdr:rowOff>
    </xdr:from>
    <xdr:to>
      <xdr:col>7</xdr:col>
      <xdr:colOff>31750</xdr:colOff>
      <xdr:row>41</xdr:row>
      <xdr:rowOff>54610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39387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140987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100330</xdr:rowOff>
    </xdr:from>
    <xdr:to>
      <xdr:col>19</xdr:col>
      <xdr:colOff>184150</xdr:colOff>
      <xdr:row>41</xdr:row>
      <xdr:rowOff>30480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15257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52070</xdr:rowOff>
    </xdr:from>
    <xdr:to>
      <xdr:col>15</xdr:col>
      <xdr:colOff>133350</xdr:colOff>
      <xdr:row>40</xdr:row>
      <xdr:rowOff>153670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163847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52070</xdr:rowOff>
    </xdr:from>
    <xdr:to>
      <xdr:col>11</xdr:col>
      <xdr:colOff>82550</xdr:colOff>
      <xdr:row>40</xdr:row>
      <xdr:rowOff>153670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163847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52070</xdr:rowOff>
    </xdr:from>
    <xdr:to>
      <xdr:col>7</xdr:col>
      <xdr:colOff>31750</xdr:colOff>
      <xdr:row>40</xdr:row>
      <xdr:rowOff>153670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163847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経常収支比率は、類似団体平均よりも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要因としては、扶助費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や公債費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などの経常経費は増加し、臨時財政対策債などの経常一般財源等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ことがあげられる。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110913</xdr:rowOff>
    </xdr:from>
    <xdr:to>
      <xdr:col>23</xdr:col>
      <xdr:colOff>133350</xdr:colOff>
      <xdr:row>66</xdr:row>
      <xdr:rowOff>26246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501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25840</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110913</xdr:rowOff>
    </xdr:from>
    <xdr:to>
      <xdr:col>24</xdr:col>
      <xdr:colOff>12700</xdr:colOff>
      <xdr:row>58</xdr:row>
      <xdr:rowOff>110913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12277</xdr:rowOff>
    </xdr:from>
    <xdr:to>
      <xdr:col>23</xdr:col>
      <xdr:colOff>133350</xdr:colOff>
      <xdr:row>64</xdr:row>
      <xdr:rowOff>63500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42177"/>
          <a:ext cx="8382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6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12277</xdr:rowOff>
    </xdr:from>
    <xdr:to>
      <xdr:col>19</xdr:col>
      <xdr:colOff>133350</xdr:colOff>
      <xdr:row>64</xdr:row>
      <xdr:rowOff>127846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642177"/>
          <a:ext cx="889000" cy="45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104157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127846</xdr:rowOff>
    </xdr:from>
    <xdr:to>
      <xdr:col>15</xdr:col>
      <xdr:colOff>82550</xdr:colOff>
      <xdr:row>64</xdr:row>
      <xdr:rowOff>143933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10064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103717</xdr:rowOff>
    </xdr:from>
    <xdr:to>
      <xdr:col>15</xdr:col>
      <xdr:colOff>133350</xdr:colOff>
      <xdr:row>64</xdr:row>
      <xdr:rowOff>33867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44044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111760</xdr:rowOff>
    </xdr:from>
    <xdr:to>
      <xdr:col>11</xdr:col>
      <xdr:colOff>31750</xdr:colOff>
      <xdr:row>64</xdr:row>
      <xdr:rowOff>143933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08456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100347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44044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132927</xdr:rowOff>
    </xdr:from>
    <xdr:to>
      <xdr:col>19</xdr:col>
      <xdr:colOff>184150</xdr:colOff>
      <xdr:row>62</xdr:row>
      <xdr:rowOff>63077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73254</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6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77046</xdr:rowOff>
    </xdr:from>
    <xdr:to>
      <xdr:col>15</xdr:col>
      <xdr:colOff>133350</xdr:colOff>
      <xdr:row>65</xdr:row>
      <xdr:rowOff>7196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163423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93133</xdr:rowOff>
    </xdr:from>
    <xdr:to>
      <xdr:col>11</xdr:col>
      <xdr:colOff>82550</xdr:colOff>
      <xdr:row>65</xdr:row>
      <xdr:rowOff>23283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8060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147337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[115,631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人当たり人件費・物件費等決算額は、類似団体平均を約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千円下回る数値と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なっており、前年度より約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要因としては、物件費における、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教育ＩＣＴ機器整備事業の減少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等があげられ、決算額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前年比で約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45797</xdr:rowOff>
    </xdr:from>
    <xdr:to>
      <xdr:col>23</xdr:col>
      <xdr:colOff>133350</xdr:colOff>
      <xdr:row>90</xdr:row>
      <xdr:rowOff>64756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61797"/>
          <a:ext cx="0" cy="1733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36833</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6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64756</xdr:rowOff>
    </xdr:from>
    <xdr:to>
      <xdr:col>24</xdr:col>
      <xdr:colOff>12700</xdr:colOff>
      <xdr:row>90</xdr:row>
      <xdr:rowOff>64756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9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132174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0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45797</xdr:rowOff>
    </xdr:from>
    <xdr:to>
      <xdr:col>24</xdr:col>
      <xdr:colOff>12700</xdr:colOff>
      <xdr:row>80</xdr:row>
      <xdr:rowOff>45797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61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56080</xdr:rowOff>
    </xdr:from>
    <xdr:to>
      <xdr:col>23</xdr:col>
      <xdr:colOff>133350</xdr:colOff>
      <xdr:row>82</xdr:row>
      <xdr:rowOff>134784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114980"/>
          <a:ext cx="838200" cy="7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84126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14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112049</xdr:rowOff>
    </xdr:from>
    <xdr:to>
      <xdr:col>23</xdr:col>
      <xdr:colOff>184150</xdr:colOff>
      <xdr:row>84</xdr:row>
      <xdr:rowOff>42199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32680</xdr:rowOff>
    </xdr:from>
    <xdr:to>
      <xdr:col>19</xdr:col>
      <xdr:colOff>133350</xdr:colOff>
      <xdr:row>82</xdr:row>
      <xdr:rowOff>134784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20130"/>
          <a:ext cx="889000" cy="27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45793</xdr:rowOff>
    </xdr:from>
    <xdr:to>
      <xdr:col>19</xdr:col>
      <xdr:colOff>184150</xdr:colOff>
      <xdr:row>83</xdr:row>
      <xdr:rowOff>147393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27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132170</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36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141050</xdr:rowOff>
    </xdr:from>
    <xdr:to>
      <xdr:col>15</xdr:col>
      <xdr:colOff>82550</xdr:colOff>
      <xdr:row>81</xdr:row>
      <xdr:rowOff>32680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57050"/>
          <a:ext cx="889000" cy="6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54525</xdr:rowOff>
    </xdr:from>
    <xdr:to>
      <xdr:col>15</xdr:col>
      <xdr:colOff>133350</xdr:colOff>
      <xdr:row>82</xdr:row>
      <xdr:rowOff>156125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140902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99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38478</xdr:rowOff>
    </xdr:from>
    <xdr:to>
      <xdr:col>11</xdr:col>
      <xdr:colOff>31750</xdr:colOff>
      <xdr:row>80</xdr:row>
      <xdr:rowOff>141050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754478"/>
          <a:ext cx="889000" cy="10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101746</xdr:rowOff>
    </xdr:from>
    <xdr:to>
      <xdr:col>11</xdr:col>
      <xdr:colOff>82550</xdr:colOff>
      <xdr:row>82</xdr:row>
      <xdr:rowOff>31896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8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16673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7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14436</xdr:rowOff>
    </xdr:from>
    <xdr:to>
      <xdr:col>7</xdr:col>
      <xdr:colOff>31750</xdr:colOff>
      <xdr:row>81</xdr:row>
      <xdr:rowOff>116036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100813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8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5280</xdr:rowOff>
    </xdr:from>
    <xdr:to>
      <xdr:col>23</xdr:col>
      <xdr:colOff>184150</xdr:colOff>
      <xdr:row>82</xdr:row>
      <xdr:rowOff>106880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21807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0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83984</xdr:rowOff>
    </xdr:from>
    <xdr:to>
      <xdr:col>19</xdr:col>
      <xdr:colOff>184150</xdr:colOff>
      <xdr:row>83</xdr:row>
      <xdr:rowOff>14134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4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24311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11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153330</xdr:rowOff>
    </xdr:from>
    <xdr:to>
      <xdr:col>15</xdr:col>
      <xdr:colOff>133350</xdr:colOff>
      <xdr:row>81</xdr:row>
      <xdr:rowOff>83480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93657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3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90250</xdr:rowOff>
    </xdr:from>
    <xdr:to>
      <xdr:col>11</xdr:col>
      <xdr:colOff>82550</xdr:colOff>
      <xdr:row>81</xdr:row>
      <xdr:rowOff>20400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0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30577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7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159128</xdr:rowOff>
    </xdr:from>
    <xdr:to>
      <xdr:col>7</xdr:col>
      <xdr:colOff>31750</xdr:colOff>
      <xdr:row>80</xdr:row>
      <xdr:rowOff>89278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0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99455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47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職員の平均年齢、給与について、前年度からほぼ変動がなかったため、ラスパイレス指数の変動はなかった。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今後も、人事院勧告による国の給与改定等を踏まえ、適切な給与水準の維持に努める。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90</xdr:row>
      <xdr:rowOff>59266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60991"/>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20109</xdr:rowOff>
    </xdr:from>
    <xdr:to>
      <xdr:col>81</xdr:col>
      <xdr:colOff>44450</xdr:colOff>
      <xdr:row>88</xdr:row>
      <xdr:rowOff>20109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1077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127652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0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20109</xdr:rowOff>
    </xdr:from>
    <xdr:to>
      <xdr:col>77</xdr:col>
      <xdr:colOff>44450</xdr:colOff>
      <xdr:row>88</xdr:row>
      <xdr:rowOff>60325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10770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151341</xdr:rowOff>
    </xdr:from>
    <xdr:to>
      <xdr:col>77</xdr:col>
      <xdr:colOff>95250</xdr:colOff>
      <xdr:row>87</xdr:row>
      <xdr:rowOff>81491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91668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64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20109</xdr:rowOff>
    </xdr:from>
    <xdr:to>
      <xdr:col>72</xdr:col>
      <xdr:colOff>203200</xdr:colOff>
      <xdr:row>88</xdr:row>
      <xdr:rowOff>60325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10770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20109</xdr:rowOff>
    </xdr:from>
    <xdr:to>
      <xdr:col>73</xdr:col>
      <xdr:colOff>44450</xdr:colOff>
      <xdr:row>87</xdr:row>
      <xdr:rowOff>121709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131886</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20109</xdr:rowOff>
    </xdr:from>
    <xdr:to>
      <xdr:col>68</xdr:col>
      <xdr:colOff>152400</xdr:colOff>
      <xdr:row>88</xdr:row>
      <xdr:rowOff>140759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10770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131886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151993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140759</xdr:rowOff>
    </xdr:from>
    <xdr:to>
      <xdr:col>81</xdr:col>
      <xdr:colOff>95250</xdr:colOff>
      <xdr:row>88</xdr:row>
      <xdr:rowOff>70909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112836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02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140759</xdr:rowOff>
    </xdr:from>
    <xdr:to>
      <xdr:col>77</xdr:col>
      <xdr:colOff>95250</xdr:colOff>
      <xdr:row>88</xdr:row>
      <xdr:rowOff>70909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55686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143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9525</xdr:rowOff>
    </xdr:from>
    <xdr:to>
      <xdr:col>73</xdr:col>
      <xdr:colOff>44450</xdr:colOff>
      <xdr:row>88</xdr:row>
      <xdr:rowOff>111125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95902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140759</xdr:rowOff>
    </xdr:from>
    <xdr:to>
      <xdr:col>68</xdr:col>
      <xdr:colOff>203200</xdr:colOff>
      <xdr:row>88</xdr:row>
      <xdr:rowOff>70909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55686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14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89959</xdr:rowOff>
    </xdr:from>
    <xdr:to>
      <xdr:col>64</xdr:col>
      <xdr:colOff>152400</xdr:colOff>
      <xdr:row>89</xdr:row>
      <xdr:rowOff>20109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4886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26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加古川市行政改革実行プランに基づき、将来の行政需要や多様な任用形態を踏まえた採用計画を策定して職員数の適正化を図っているところであり、人口千人当たりの職員はほぼ横ばいで推移している。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今後も引き続き、職種ごとに業務量の過去の推移や将来の予測を勘案しながら採用計画の見直しを毎年度行い、また、類似団体の職員数等も注視して、定員の適正化を推進する。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34502</xdr:rowOff>
    </xdr:from>
    <xdr:to>
      <xdr:col>81</xdr:col>
      <xdr:colOff>44450</xdr:colOff>
      <xdr:row>66</xdr:row>
      <xdr:rowOff>50377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8602"/>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22454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50377</xdr:rowOff>
    </xdr:from>
    <xdr:to>
      <xdr:col>81</xdr:col>
      <xdr:colOff>133350</xdr:colOff>
      <xdr:row>66</xdr:row>
      <xdr:rowOff>50377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120879</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34502</xdr:rowOff>
    </xdr:from>
    <xdr:to>
      <xdr:col>81</xdr:col>
      <xdr:colOff>133350</xdr:colOff>
      <xdr:row>58</xdr:row>
      <xdr:rowOff>34502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55033</xdr:rowOff>
    </xdr:from>
    <xdr:to>
      <xdr:col>81</xdr:col>
      <xdr:colOff>44450</xdr:colOff>
      <xdr:row>61</xdr:row>
      <xdr:rowOff>59055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13483"/>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32614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9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60537</xdr:rowOff>
    </xdr:from>
    <xdr:to>
      <xdr:col>81</xdr:col>
      <xdr:colOff>95250</xdr:colOff>
      <xdr:row>61</xdr:row>
      <xdr:rowOff>162137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38946</xdr:rowOff>
    </xdr:from>
    <xdr:to>
      <xdr:col>77</xdr:col>
      <xdr:colOff>44450</xdr:colOff>
      <xdr:row>61</xdr:row>
      <xdr:rowOff>55033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973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10795</xdr:rowOff>
    </xdr:from>
    <xdr:to>
      <xdr:col>72</xdr:col>
      <xdr:colOff>203200</xdr:colOff>
      <xdr:row>61</xdr:row>
      <xdr:rowOff>38946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69245"/>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117898</xdr:rowOff>
    </xdr:from>
    <xdr:to>
      <xdr:col>68</xdr:col>
      <xdr:colOff>152400</xdr:colOff>
      <xdr:row>61</xdr:row>
      <xdr:rowOff>10795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04898"/>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48471</xdr:rowOff>
    </xdr:from>
    <xdr:to>
      <xdr:col>68</xdr:col>
      <xdr:colOff>203200</xdr:colOff>
      <xdr:row>61</xdr:row>
      <xdr:rowOff>150071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134848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8255</xdr:rowOff>
    </xdr:from>
    <xdr:to>
      <xdr:col>64</xdr:col>
      <xdr:colOff>152400</xdr:colOff>
      <xdr:row>61</xdr:row>
      <xdr:rowOff>109855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94632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24782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1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4233</xdr:rowOff>
    </xdr:from>
    <xdr:to>
      <xdr:col>77</xdr:col>
      <xdr:colOff>95250</xdr:colOff>
      <xdr:row>61</xdr:row>
      <xdr:rowOff>105833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116010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3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159596</xdr:rowOff>
    </xdr:from>
    <xdr:to>
      <xdr:col>73</xdr:col>
      <xdr:colOff>44450</xdr:colOff>
      <xdr:row>61</xdr:row>
      <xdr:rowOff>89746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99923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131445</xdr:rowOff>
    </xdr:from>
    <xdr:to>
      <xdr:col>68</xdr:col>
      <xdr:colOff>203200</xdr:colOff>
      <xdr:row>61</xdr:row>
      <xdr:rowOff>61595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67098</xdr:rowOff>
    </xdr:from>
    <xdr:to>
      <xdr:col>64</xdr:col>
      <xdr:colOff>152400</xdr:colOff>
      <xdr:row>60</xdr:row>
      <xdr:rowOff>168698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7425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2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実質公債費比率は前年度と同値の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去の投資的事業の抑制により逓減傾向にある実質公債費比率であるが、今後はし尿終末処理施設整備事業や旧加古川市新クリーンセンター解体撤去事業により、公債費の増加が見込まれるため、その他の投資的事業において、事業実施の可否・時期を慎重に見極め、公債費の平準化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39612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159657</xdr:rowOff>
    </xdr:from>
    <xdr:to>
      <xdr:col>81</xdr:col>
      <xdr:colOff>44450</xdr:colOff>
      <xdr:row>38</xdr:row>
      <xdr:rowOff>159657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6747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162275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4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18748</xdr:rowOff>
    </xdr:from>
    <xdr:to>
      <xdr:col>81</xdr:col>
      <xdr:colOff>95250</xdr:colOff>
      <xdr:row>40</xdr:row>
      <xdr:rowOff>120348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159657</xdr:rowOff>
    </xdr:from>
    <xdr:to>
      <xdr:col>77</xdr:col>
      <xdr:colOff>44450</xdr:colOff>
      <xdr:row>39</xdr:row>
      <xdr:rowOff>11188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6747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11188</xdr:rowOff>
    </xdr:from>
    <xdr:to>
      <xdr:col>72</xdr:col>
      <xdr:colOff>203200</xdr:colOff>
      <xdr:row>39</xdr:row>
      <xdr:rowOff>57150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6977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47672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114602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743700"/>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128105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108857</xdr:rowOff>
    </xdr:from>
    <xdr:to>
      <xdr:col>81</xdr:col>
      <xdr:colOff>95250</xdr:colOff>
      <xdr:row>39</xdr:row>
      <xdr:rowOff>39007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125384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46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108857</xdr:rowOff>
    </xdr:from>
    <xdr:to>
      <xdr:col>77</xdr:col>
      <xdr:colOff>95250</xdr:colOff>
      <xdr:row>39</xdr:row>
      <xdr:rowOff>39007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49184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39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131838</xdr:rowOff>
    </xdr:from>
    <xdr:to>
      <xdr:col>73</xdr:col>
      <xdr:colOff>44450</xdr:colOff>
      <xdr:row>39</xdr:row>
      <xdr:rowOff>61988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72165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63802</xdr:rowOff>
    </xdr:from>
    <xdr:to>
      <xdr:col>64</xdr:col>
      <xdr:colOff>152400</xdr:colOff>
      <xdr:row>39</xdr:row>
      <xdr:rowOff>165402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4129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将来負担比率は、８年連続で該当なしとなった。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し尿終末処理施設整備事業や旧加古川市新クリーンセンター解体撤去事業等の大規模事業に係る地方債の発行により地方債残高が増加する見込みであるため、交付税算入のない地方債の発行抑制など、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167746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97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139823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4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167746</xdr:rowOff>
    </xdr:from>
    <xdr:to>
      <xdr:col>81</xdr:col>
      <xdr:colOff>133350</xdr:colOff>
      <xdr:row>21</xdr:row>
      <xdr:rowOff>167746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110825</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511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138748</xdr:rowOff>
    </xdr:from>
    <xdr:to>
      <xdr:col>81</xdr:col>
      <xdr:colOff>95250</xdr:colOff>
      <xdr:row>15</xdr:row>
      <xdr:rowOff>68898</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3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11536</xdr:rowOff>
    </xdr:from>
    <xdr:to>
      <xdr:col>77</xdr:col>
      <xdr:colOff>95250</xdr:colOff>
      <xdr:row>15</xdr:row>
      <xdr:rowOff>113136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8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123313</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5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110067</xdr:rowOff>
    </xdr:from>
    <xdr:to>
      <xdr:col>73</xdr:col>
      <xdr:colOff>44450</xdr:colOff>
      <xdr:row>16</xdr:row>
      <xdr:rowOff>40217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50394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45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130175</xdr:rowOff>
    </xdr:from>
    <xdr:to>
      <xdr:col>68</xdr:col>
      <xdr:colOff>203200</xdr:colOff>
      <xdr:row>16</xdr:row>
      <xdr:rowOff>60325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70502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41169</xdr:rowOff>
    </xdr:from>
    <xdr:to>
      <xdr:col>64</xdr:col>
      <xdr:colOff>152400</xdr:colOff>
      <xdr:row>16</xdr:row>
      <xdr:rowOff>142769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78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152946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5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兵庫県加古川市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259,884
256,639
138.48
94,033,136
92,740,406
771,521
51,950,844
80,547,765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人件費に係る経常収支比率は、経常一般財源等が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したことから、前年度より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した。また、類似団体平均との比較では、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回る数値となった。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今後も、定期的な採用計画の見直しにより定員の適正化を推進するとともに、適切な給与水準の維持に努める。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107950</xdr:rowOff>
    </xdr:from>
    <xdr:to>
      <xdr:col>24</xdr:col>
      <xdr:colOff>25400</xdr:colOff>
      <xdr:row>42</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9435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31750</xdr:rowOff>
    </xdr:from>
    <xdr:to>
      <xdr:col>24</xdr:col>
      <xdr:colOff>114300</xdr:colOff>
      <xdr:row>42</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3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3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107950</xdr:rowOff>
    </xdr:from>
    <xdr:to>
      <xdr:col>24</xdr:col>
      <xdr:colOff>114300</xdr:colOff>
      <xdr:row>32</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9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69850</xdr:rowOff>
    </xdr:from>
    <xdr:to>
      <xdr:col>24</xdr:col>
      <xdr:colOff>25400</xdr:colOff>
      <xdr:row>37</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420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168927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152400</xdr:rowOff>
    </xdr:from>
    <xdr:to>
      <xdr:col>24</xdr:col>
      <xdr:colOff>76200</xdr:colOff>
      <xdr:row>37</xdr:row>
      <xdr:rowOff>82550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69850</xdr:rowOff>
    </xdr:from>
    <xdr:to>
      <xdr:col>19</xdr:col>
      <xdr:colOff>187325</xdr:colOff>
      <xdr:row>38</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4205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38</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992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133350</xdr:rowOff>
    </xdr:from>
    <xdr:to>
      <xdr:col>15</xdr:col>
      <xdr:colOff>149225</xdr:colOff>
      <xdr:row>38</xdr:row>
      <xdr:rowOff>63500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73677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38</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99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95250</xdr:rowOff>
    </xdr:from>
    <xdr:to>
      <xdr:col>11</xdr:col>
      <xdr:colOff>60325</xdr:colOff>
      <xdr:row>36</xdr:row>
      <xdr:rowOff>25400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35577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38100</xdr:rowOff>
    </xdr:from>
    <xdr:to>
      <xdr:col>24</xdr:col>
      <xdr:colOff>76200</xdr:colOff>
      <xdr:row>37</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19050</xdr:rowOff>
    </xdr:from>
    <xdr:to>
      <xdr:col>20</xdr:col>
      <xdr:colOff>38100</xdr:colOff>
      <xdr:row>36</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130827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6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114300</xdr:rowOff>
    </xdr:from>
    <xdr:to>
      <xdr:col>15</xdr:col>
      <xdr:colOff>149225</xdr:colOff>
      <xdr:row>39</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29227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の経常経費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ごみ処理広域化により減少しているものの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、経常一般財源等が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たことから、前年度より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悪化しているが、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類似団体平均との比較では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ポイント下回る数値とな</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今後は、物価やエネルギー価格の高騰などの増加要因が見込まれるため、事業の見直しなど経費削減に努める。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12700</xdr:rowOff>
    </xdr:from>
    <xdr:to>
      <xdr:col>82</xdr:col>
      <xdr:colOff>107950</xdr:colOff>
      <xdr:row>21</xdr:row>
      <xdr:rowOff>55563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4155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27640</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55563</xdr:rowOff>
    </xdr:from>
    <xdr:to>
      <xdr:col>82</xdr:col>
      <xdr:colOff>196850</xdr:colOff>
      <xdr:row>21</xdr:row>
      <xdr:rowOff>55563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5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99077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12700</xdr:rowOff>
    </xdr:from>
    <xdr:to>
      <xdr:col>82</xdr:col>
      <xdr:colOff>196850</xdr:colOff>
      <xdr:row>13</xdr:row>
      <xdr:rowOff>12700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26988</xdr:rowOff>
    </xdr:from>
    <xdr:to>
      <xdr:col>82</xdr:col>
      <xdr:colOff>107950</xdr:colOff>
      <xdr:row>15</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598738"/>
          <a:ext cx="8382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19702</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62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47625</xdr:rowOff>
    </xdr:from>
    <xdr:to>
      <xdr:col>82</xdr:col>
      <xdr:colOff>158750</xdr:colOff>
      <xdr:row>16</xdr:row>
      <xdr:rowOff>149225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26988</xdr:rowOff>
    </xdr:from>
    <xdr:to>
      <xdr:col>78</xdr:col>
      <xdr:colOff>69850</xdr:colOff>
      <xdr:row>15</xdr:row>
      <xdr:rowOff>55563</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59873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76200</xdr:rowOff>
    </xdr:from>
    <xdr:to>
      <xdr:col>78</xdr:col>
      <xdr:colOff>120650</xdr:colOff>
      <xdr:row>16</xdr:row>
      <xdr:rowOff>6350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162577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73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55563</xdr:rowOff>
    </xdr:from>
    <xdr:to>
      <xdr:col>73</xdr:col>
      <xdr:colOff>180975</xdr:colOff>
      <xdr:row>16</xdr:row>
      <xdr:rowOff>26988</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627313"/>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119063</xdr:rowOff>
    </xdr:from>
    <xdr:to>
      <xdr:col>74</xdr:col>
      <xdr:colOff>31750</xdr:colOff>
      <xdr:row>16</xdr:row>
      <xdr:rowOff>49213</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69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33990</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77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112713</xdr:rowOff>
    </xdr:from>
    <xdr:to>
      <xdr:col>69</xdr:col>
      <xdr:colOff>92075</xdr:colOff>
      <xdr:row>16</xdr:row>
      <xdr:rowOff>26988</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684463"/>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147638</xdr:rowOff>
    </xdr:from>
    <xdr:to>
      <xdr:col>69</xdr:col>
      <xdr:colOff>142875</xdr:colOff>
      <xdr:row>17</xdr:row>
      <xdr:rowOff>77788</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89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62565</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9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19050</xdr:rowOff>
    </xdr:from>
    <xdr:to>
      <xdr:col>65</xdr:col>
      <xdr:colOff>53975</xdr:colOff>
      <xdr:row>16</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105427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35577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147638</xdr:rowOff>
    </xdr:from>
    <xdr:to>
      <xdr:col>78</xdr:col>
      <xdr:colOff>120650</xdr:colOff>
      <xdr:row>15</xdr:row>
      <xdr:rowOff>77788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54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87965</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316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4763</xdr:rowOff>
    </xdr:from>
    <xdr:to>
      <xdr:col>74</xdr:col>
      <xdr:colOff>31750</xdr:colOff>
      <xdr:row>15</xdr:row>
      <xdr:rowOff>106363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57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116540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34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147638</xdr:rowOff>
    </xdr:from>
    <xdr:to>
      <xdr:col>69</xdr:col>
      <xdr:colOff>142875</xdr:colOff>
      <xdr:row>16</xdr:row>
      <xdr:rowOff>77788</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71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87965</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4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61913</xdr:rowOff>
    </xdr:from>
    <xdr:to>
      <xdr:col>65</xdr:col>
      <xdr:colOff>53975</xdr:colOff>
      <xdr:row>15</xdr:row>
      <xdr:rowOff>163513</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63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2240</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40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扶助費に係る経常収支比率は、社会保障関連経費や教育・保育給付費等が増加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、経常一般財源等が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したことから、前年度より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した。また、類似団体平均との比較では、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回る数値となった。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今後も、社会保障関連経費は増加傾向で推移していくことが見込まれる。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0587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167822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9728200"/>
          <a:ext cx="8382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51905</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65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35378</xdr:rowOff>
    </xdr:from>
    <xdr:to>
      <xdr:col>24</xdr:col>
      <xdr:colOff>76200</xdr:colOff>
      <xdr:row>57</xdr:row>
      <xdr:rowOff>136978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4535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97282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4535</xdr:rowOff>
    </xdr:from>
    <xdr:to>
      <xdr:col>15</xdr:col>
      <xdr:colOff>98425</xdr:colOff>
      <xdr:row>58</xdr:row>
      <xdr:rowOff>29028</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flipV="1">
          <a:off x="2209800" y="97771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2722</xdr:rowOff>
    </xdr:from>
    <xdr:to>
      <xdr:col>15</xdr:col>
      <xdr:colOff>149225</xdr:colOff>
      <xdr:row>57</xdr:row>
      <xdr:rowOff>104322</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89099</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167822</xdr:rowOff>
    </xdr:from>
    <xdr:to>
      <xdr:col>11</xdr:col>
      <xdr:colOff>9525</xdr:colOff>
      <xdr:row>58</xdr:row>
      <xdr:rowOff>29028</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940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27215</xdr:rowOff>
    </xdr:from>
    <xdr:to>
      <xdr:col>11</xdr:col>
      <xdr:colOff>60325</xdr:colOff>
      <xdr:row>58</xdr:row>
      <xdr:rowOff>128815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113592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117022</xdr:rowOff>
    </xdr:from>
    <xdr:to>
      <xdr:col>6</xdr:col>
      <xdr:colOff>171450</xdr:colOff>
      <xdr:row>58</xdr:row>
      <xdr:rowOff>47172</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57349</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89099</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149678</xdr:rowOff>
    </xdr:from>
    <xdr:to>
      <xdr:col>11</xdr:col>
      <xdr:colOff>60325</xdr:colOff>
      <xdr:row>58</xdr:row>
      <xdr:rowOff>79828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90005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117022</xdr:rowOff>
    </xdr:from>
    <xdr:to>
      <xdr:col>6</xdr:col>
      <xdr:colOff>171450</xdr:colOff>
      <xdr:row>58</xdr:row>
      <xdr:rowOff>47172</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31949</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その他に係る経常収支比率は、前年度から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ポイント悪化しているが、類似団体平均との比較では、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ポイント下回る数値となった。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今後も社会保障関連経費の増加に伴い、介護保険事業や後期高齢者医療事業への繰出金が増加傾向で推移していくことが見込まれる。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313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57150</xdr:rowOff>
    </xdr:from>
    <xdr:to>
      <xdr:col>82</xdr:col>
      <xdr:colOff>107950</xdr:colOff>
      <xdr:row>57</xdr:row>
      <xdr:rowOff>146050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8298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143527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91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57150</xdr:rowOff>
    </xdr:from>
    <xdr:to>
      <xdr:col>78</xdr:col>
      <xdr:colOff>69850</xdr:colOff>
      <xdr:row>57</xdr:row>
      <xdr:rowOff>133350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829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120650</xdr:rowOff>
    </xdr:from>
    <xdr:to>
      <xdr:col>73</xdr:col>
      <xdr:colOff>180975</xdr:colOff>
      <xdr:row>57</xdr:row>
      <xdr:rowOff>133350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893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73677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57</xdr:row>
      <xdr:rowOff>120650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804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63500</xdr:rowOff>
    </xdr:from>
    <xdr:to>
      <xdr:col>69</xdr:col>
      <xdr:colOff>142875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111777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6350</xdr:rowOff>
    </xdr:from>
    <xdr:to>
      <xdr:col>78</xdr:col>
      <xdr:colOff>120650</xdr:colOff>
      <xdr:row>57</xdr:row>
      <xdr:rowOff>107950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118127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82550</xdr:rowOff>
    </xdr:from>
    <xdr:to>
      <xdr:col>74</xdr:col>
      <xdr:colOff>31750</xdr:colOff>
      <xdr:row>58</xdr:row>
      <xdr:rowOff>12700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22877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69850</xdr:rowOff>
    </xdr:from>
    <xdr:to>
      <xdr:col>69</xdr:col>
      <xdr:colOff>142875</xdr:colOff>
      <xdr:row>58</xdr:row>
      <xdr:rowOff>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補助費等に係る経常収支比率は、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広域ごみ処理施設に係る負担金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今後も、適正な補助金等の支給に努める。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26416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70016"/>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35</xdr:row>
      <xdr:rowOff>161290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1437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127017</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5956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36</xdr:row>
      <xdr:rowOff>30988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1437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92202</xdr:rowOff>
    </xdr:from>
    <xdr:to>
      <xdr:col>78</xdr:col>
      <xdr:colOff>120650</xdr:colOff>
      <xdr:row>36</xdr:row>
      <xdr:rowOff>22352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09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32529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30988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203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115062</xdr:rowOff>
    </xdr:from>
    <xdr:to>
      <xdr:col>74</xdr:col>
      <xdr:colOff>31750</xdr:colOff>
      <xdr:row>36</xdr:row>
      <xdr:rowOff>45212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36</xdr:row>
      <xdr:rowOff>35560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2031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101346</xdr:rowOff>
    </xdr:from>
    <xdr:to>
      <xdr:col>69</xdr:col>
      <xdr:colOff>142875</xdr:colOff>
      <xdr:row>36</xdr:row>
      <xdr:rowOff>31496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41673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82567</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92202</xdr:rowOff>
    </xdr:from>
    <xdr:to>
      <xdr:col>78</xdr:col>
      <xdr:colOff>120650</xdr:colOff>
      <xdr:row>36</xdr:row>
      <xdr:rowOff>22352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7129</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17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66565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71137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公債費に係る経常収支比率は、元金償還額が増加し、経常一般財源等が減少したことから、前年度より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ポイント悪化した。また、類似団体平均との比較では、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る数値となった。今後はし尿終末処理施設整備事業や旧加古川市新クリーンセンター解体撤去事業等の大規模事業により、公債費の更なる増加が見込まれるため、その他の投資的事業において、事業実施の可否・時期を慎重に見極め、新発債の抑制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134620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700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106697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134620</xdr:rowOff>
    </xdr:from>
    <xdr:to>
      <xdr:col>24</xdr:col>
      <xdr:colOff>114300</xdr:colOff>
      <xdr:row>80</xdr:row>
      <xdr:rowOff>134620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115570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2257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100347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83820</xdr:rowOff>
    </xdr:from>
    <xdr:to>
      <xdr:col>24</xdr:col>
      <xdr:colOff>76200</xdr:colOff>
      <xdr:row>77</xdr:row>
      <xdr:rowOff>13970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100330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2257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100330</xdr:rowOff>
    </xdr:from>
    <xdr:to>
      <xdr:col>15</xdr:col>
      <xdr:colOff>98425</xdr:colOff>
      <xdr:row>77</xdr:row>
      <xdr:rowOff>107950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301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76200</xdr:rowOff>
    </xdr:from>
    <xdr:to>
      <xdr:col>15</xdr:col>
      <xdr:colOff>149225</xdr:colOff>
      <xdr:row>77</xdr:row>
      <xdr:rowOff>6350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107950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2943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60961</xdr:rowOff>
    </xdr:from>
    <xdr:to>
      <xdr:col>11</xdr:col>
      <xdr:colOff>60325</xdr:colOff>
      <xdr:row>76</xdr:row>
      <xdr:rowOff>162561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36847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49530</xdr:rowOff>
    </xdr:from>
    <xdr:to>
      <xdr:col>15</xdr:col>
      <xdr:colOff>149225</xdr:colOff>
      <xdr:row>77</xdr:row>
      <xdr:rowOff>151130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135907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57150</xdr:rowOff>
    </xdr:from>
    <xdr:to>
      <xdr:col>11</xdr:col>
      <xdr:colOff>60325</xdr:colOff>
      <xdr:row>77</xdr:row>
      <xdr:rowOff>158750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143527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公債費以外に係る経常収支比率は、扶助費をはじめとする社会保障関連経費において逓増傾向に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、経常一般財源等が減少したことから、前年度より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また、類似団体平均との比較では、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ポイント下回る数値となった。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a:extLst>
            <a:ext uri="{FF2B5EF4-FFF2-40B4-BE49-F238E27FC236}">
              <a16:creationId xmlns:a16="http://schemas.microsoft.com/office/drawing/2014/main" id="{00000000-0008-0000-0400-0000A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88900</xdr:rowOff>
    </xdr:from>
    <xdr:to>
      <xdr:col>82</xdr:col>
      <xdr:colOff>107950</xdr:colOff>
      <xdr:row>80</xdr:row>
      <xdr:rowOff>165100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6510000" y="12433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33" name="公債費以外最小値テキスト">
          <a:extLst>
            <a:ext uri="{FF2B5EF4-FFF2-40B4-BE49-F238E27FC236}">
              <a16:creationId xmlns:a16="http://schemas.microsoft.com/office/drawing/2014/main" id="{00000000-0008-0000-0400-0000B1010000}"/>
            </a:ext>
          </a:extLst>
        </xdr:cNvPr>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3827</xdr:rowOff>
    </xdr:from>
    <xdr:ext cx="762000" cy="259045"/>
    <xdr:sp macro="" textlink="">
      <xdr:nvSpPr>
        <xdr:cNvPr id="435" name="公債費以外最大値テキスト">
          <a:extLst>
            <a:ext uri="{FF2B5EF4-FFF2-40B4-BE49-F238E27FC236}">
              <a16:creationId xmlns:a16="http://schemas.microsoft.com/office/drawing/2014/main" id="{00000000-0008-0000-0400-0000B3010000}"/>
            </a:ext>
          </a:extLst>
        </xdr:cNvPr>
        <xdr:cNvSpPr txBox="1"/>
      </xdr:nvSpPr>
      <xdr:spPr>
        <a:xfrm>
          <a:off x="16598900" y="1217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88900</xdr:rowOff>
    </xdr:from>
    <xdr:to>
      <xdr:col>82</xdr:col>
      <xdr:colOff>196850</xdr:colOff>
      <xdr:row>72</xdr:row>
      <xdr:rowOff>88900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243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124278</xdr:rowOff>
    </xdr:from>
    <xdr:to>
      <xdr:col>82</xdr:col>
      <xdr:colOff>107950</xdr:colOff>
      <xdr:row>76</xdr:row>
      <xdr:rowOff>12700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5671800" y="12640128"/>
          <a:ext cx="838200" cy="4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64606</xdr:rowOff>
    </xdr:from>
    <xdr:ext cx="762000" cy="259045"/>
    <xdr:sp macro="" textlink="">
      <xdr:nvSpPr>
        <xdr:cNvPr id="438" name="公債費以外平均値テキスト">
          <a:extLst>
            <a:ext uri="{FF2B5EF4-FFF2-40B4-BE49-F238E27FC236}">
              <a16:creationId xmlns:a16="http://schemas.microsoft.com/office/drawing/2014/main" id="{00000000-0008-0000-0400-0000B6010000}"/>
            </a:ext>
          </a:extLst>
        </xdr:cNvPr>
        <xdr:cNvSpPr txBox="1"/>
      </xdr:nvSpPr>
      <xdr:spPr>
        <a:xfrm>
          <a:off x="16598900" y="13094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92529</xdr:rowOff>
    </xdr:from>
    <xdr:to>
      <xdr:col>82</xdr:col>
      <xdr:colOff>158750</xdr:colOff>
      <xdr:row>77</xdr:row>
      <xdr:rowOff>22679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64592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124278</xdr:rowOff>
    </xdr:from>
    <xdr:to>
      <xdr:col>78</xdr:col>
      <xdr:colOff>69850</xdr:colOff>
      <xdr:row>76</xdr:row>
      <xdr:rowOff>121557</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4782800" y="12640128"/>
          <a:ext cx="889000" cy="51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119743</xdr:rowOff>
    </xdr:from>
    <xdr:to>
      <xdr:col>78</xdr:col>
      <xdr:colOff>120650</xdr:colOff>
      <xdr:row>75</xdr:row>
      <xdr:rowOff>49893</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5621000" y="1280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34670</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893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121557</xdr:rowOff>
    </xdr:from>
    <xdr:to>
      <xdr:col>73</xdr:col>
      <xdr:colOff>180975</xdr:colOff>
      <xdr:row>76</xdr:row>
      <xdr:rowOff>132443</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3893800" y="13151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81643</xdr:rowOff>
    </xdr:from>
    <xdr:to>
      <xdr:col>74</xdr:col>
      <xdr:colOff>31750</xdr:colOff>
      <xdr:row>77</xdr:row>
      <xdr:rowOff>11793</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4732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168020</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110671</xdr:rowOff>
    </xdr:from>
    <xdr:to>
      <xdr:col>69</xdr:col>
      <xdr:colOff>92075</xdr:colOff>
      <xdr:row>76</xdr:row>
      <xdr:rowOff>132443</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a:off x="13004800" y="131408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8164</xdr:rowOff>
    </xdr:from>
    <xdr:to>
      <xdr:col>69</xdr:col>
      <xdr:colOff>142875</xdr:colOff>
      <xdr:row>77</xdr:row>
      <xdr:rowOff>109764</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3843000" y="1320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94541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2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149877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149877</xdr:rowOff>
    </xdr:from>
    <xdr:ext cx="762000" cy="259045"/>
    <xdr:sp macro="" textlink="">
      <xdr:nvSpPr>
        <xdr:cNvPr id="457" name="公債費以外該当値テキスト">
          <a:extLst>
            <a:ext uri="{FF2B5EF4-FFF2-40B4-BE49-F238E27FC236}">
              <a16:creationId xmlns:a16="http://schemas.microsoft.com/office/drawing/2014/main" id="{00000000-0008-0000-0400-0000C9010000}"/>
            </a:ext>
          </a:extLst>
        </xdr:cNvPr>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73478</xdr:rowOff>
    </xdr:from>
    <xdr:to>
      <xdr:col>78</xdr:col>
      <xdr:colOff>120650</xdr:colOff>
      <xdr:row>74</xdr:row>
      <xdr:rowOff>3628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5621000" y="125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13805</xdr:rowOff>
    </xdr:from>
    <xdr:ext cx="7366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5290800" y="1235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70757</xdr:rowOff>
    </xdr:from>
    <xdr:to>
      <xdr:col>74</xdr:col>
      <xdr:colOff>31750</xdr:colOff>
      <xdr:row>77</xdr:row>
      <xdr:rowOff>907</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47320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11084</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4401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81643</xdr:rowOff>
    </xdr:from>
    <xdr:to>
      <xdr:col>69</xdr:col>
      <xdr:colOff>142875</xdr:colOff>
      <xdr:row>77</xdr:row>
      <xdr:rowOff>11793</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38430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21970</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35128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59871</xdr:rowOff>
    </xdr:from>
    <xdr:to>
      <xdr:col>65</xdr:col>
      <xdr:colOff>53975</xdr:colOff>
      <xdr:row>76</xdr:row>
      <xdr:rowOff>161471</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2954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146248</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2623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兵庫県加古川市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55231</xdr:rowOff>
    </xdr:from>
    <xdr:to>
      <xdr:col>29</xdr:col>
      <xdr:colOff>127000</xdr:colOff>
      <xdr:row>20</xdr:row>
      <xdr:rowOff>42298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60256"/>
          <a:ext cx="0" cy="13586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14375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42298</xdr:rowOff>
    </xdr:from>
    <xdr:to>
      <xdr:col>30</xdr:col>
      <xdr:colOff>25400</xdr:colOff>
      <xdr:row>20</xdr:row>
      <xdr:rowOff>42298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8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141608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55231</xdr:rowOff>
    </xdr:from>
    <xdr:to>
      <xdr:col>30</xdr:col>
      <xdr:colOff>25400</xdr:colOff>
      <xdr:row>12</xdr:row>
      <xdr:rowOff>55231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60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63721</xdr:rowOff>
    </xdr:from>
    <xdr:to>
      <xdr:col>29</xdr:col>
      <xdr:colOff>127000</xdr:colOff>
      <xdr:row>18</xdr:row>
      <xdr:rowOff>73584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97446"/>
          <a:ext cx="647700" cy="9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57109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47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40582</xdr:rowOff>
    </xdr:from>
    <xdr:to>
      <xdr:col>29</xdr:col>
      <xdr:colOff>177800</xdr:colOff>
      <xdr:row>17</xdr:row>
      <xdr:rowOff>142182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2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73584</xdr:rowOff>
    </xdr:from>
    <xdr:to>
      <xdr:col>26</xdr:col>
      <xdr:colOff>50800</xdr:colOff>
      <xdr:row>18</xdr:row>
      <xdr:rowOff>125900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07309"/>
          <a:ext cx="698500" cy="52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60731</xdr:rowOff>
    </xdr:from>
    <xdr:to>
      <xdr:col>26</xdr:col>
      <xdr:colOff>101600</xdr:colOff>
      <xdr:row>17</xdr:row>
      <xdr:rowOff>162331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3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1058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9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125900</xdr:rowOff>
    </xdr:from>
    <xdr:to>
      <xdr:col>22</xdr:col>
      <xdr:colOff>114300</xdr:colOff>
      <xdr:row>18</xdr:row>
      <xdr:rowOff>164697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59625"/>
          <a:ext cx="698500" cy="38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79346</xdr:rowOff>
    </xdr:from>
    <xdr:to>
      <xdr:col>22</xdr:col>
      <xdr:colOff>165100</xdr:colOff>
      <xdr:row>18</xdr:row>
      <xdr:rowOff>9496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16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19673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1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164697</xdr:rowOff>
    </xdr:from>
    <xdr:to>
      <xdr:col>18</xdr:col>
      <xdr:colOff>177800</xdr:colOff>
      <xdr:row>19</xdr:row>
      <xdr:rowOff>32109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98422"/>
          <a:ext cx="698500" cy="38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138423</xdr:rowOff>
    </xdr:from>
    <xdr:to>
      <xdr:col>19</xdr:col>
      <xdr:colOff>38100</xdr:colOff>
      <xdr:row>18</xdr:row>
      <xdr:rowOff>68573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00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78750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9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162916</xdr:rowOff>
    </xdr:from>
    <xdr:to>
      <xdr:col>15</xdr:col>
      <xdr:colOff>101600</xdr:colOff>
      <xdr:row>18</xdr:row>
      <xdr:rowOff>93066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25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103243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9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12921</xdr:rowOff>
    </xdr:from>
    <xdr:to>
      <xdr:col>29</xdr:col>
      <xdr:colOff>177800</xdr:colOff>
      <xdr:row>18</xdr:row>
      <xdr:rowOff>114521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46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156448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22784</xdr:rowOff>
    </xdr:from>
    <xdr:to>
      <xdr:col>26</xdr:col>
      <xdr:colOff>101600</xdr:colOff>
      <xdr:row>18</xdr:row>
      <xdr:rowOff>124384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56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109161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4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75100</xdr:rowOff>
    </xdr:from>
    <xdr:to>
      <xdr:col>22</xdr:col>
      <xdr:colOff>165100</xdr:colOff>
      <xdr:row>19</xdr:row>
      <xdr:rowOff>5250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08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161477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9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113897</xdr:rowOff>
    </xdr:from>
    <xdr:to>
      <xdr:col>19</xdr:col>
      <xdr:colOff>38100</xdr:colOff>
      <xdr:row>19</xdr:row>
      <xdr:rowOff>44047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47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28824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3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152759</xdr:rowOff>
    </xdr:from>
    <xdr:to>
      <xdr:col>15</xdr:col>
      <xdr:colOff>101600</xdr:colOff>
      <xdr:row>19</xdr:row>
      <xdr:rowOff>82909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86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67686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7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273495</xdr:rowOff>
    </xdr:from>
    <xdr:to>
      <xdr:col>29</xdr:col>
      <xdr:colOff>127000</xdr:colOff>
      <xdr:row>38</xdr:row>
      <xdr:rowOff>164757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98045"/>
          <a:ext cx="0" cy="14343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136834</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0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164757</xdr:rowOff>
    </xdr:from>
    <xdr:to>
      <xdr:col>30</xdr:col>
      <xdr:colOff>25400</xdr:colOff>
      <xdr:row>38</xdr:row>
      <xdr:rowOff>164757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32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16972</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4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273495</xdr:rowOff>
    </xdr:from>
    <xdr:to>
      <xdr:col>30</xdr:col>
      <xdr:colOff>25400</xdr:colOff>
      <xdr:row>33</xdr:row>
      <xdr:rowOff>273495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9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281724</xdr:rowOff>
    </xdr:from>
    <xdr:to>
      <xdr:col>29</xdr:col>
      <xdr:colOff>127000</xdr:colOff>
      <xdr:row>37</xdr:row>
      <xdr:rowOff>316700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06424"/>
          <a:ext cx="647700" cy="34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49141</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002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32614</xdr:rowOff>
    </xdr:from>
    <xdr:to>
      <xdr:col>29</xdr:col>
      <xdr:colOff>177800</xdr:colOff>
      <xdr:row>37</xdr:row>
      <xdr:rowOff>134214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15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316700</xdr:rowOff>
    </xdr:from>
    <xdr:to>
      <xdr:col>26</xdr:col>
      <xdr:colOff>50800</xdr:colOff>
      <xdr:row>37</xdr:row>
      <xdr:rowOff>330683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41400"/>
          <a:ext cx="698500" cy="13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106375</xdr:rowOff>
    </xdr:from>
    <xdr:to>
      <xdr:col>26</xdr:col>
      <xdr:colOff>101600</xdr:colOff>
      <xdr:row>37</xdr:row>
      <xdr:rowOff>207975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231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46702</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999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294983</xdr:rowOff>
    </xdr:from>
    <xdr:to>
      <xdr:col>22</xdr:col>
      <xdr:colOff>114300</xdr:colOff>
      <xdr:row>37</xdr:row>
      <xdr:rowOff>330683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419683"/>
          <a:ext cx="698500" cy="35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133617</xdr:rowOff>
    </xdr:from>
    <xdr:to>
      <xdr:col>22</xdr:col>
      <xdr:colOff>165100</xdr:colOff>
      <xdr:row>37</xdr:row>
      <xdr:rowOff>235217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258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73944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27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291402</xdr:rowOff>
    </xdr:from>
    <xdr:to>
      <xdr:col>18</xdr:col>
      <xdr:colOff>177800</xdr:colOff>
      <xdr:row>37</xdr:row>
      <xdr:rowOff>294983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416102"/>
          <a:ext cx="698500" cy="3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137198</xdr:rowOff>
    </xdr:from>
    <xdr:to>
      <xdr:col>19</xdr:col>
      <xdr:colOff>38100</xdr:colOff>
      <xdr:row>37</xdr:row>
      <xdr:rowOff>238798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261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77525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30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124701</xdr:rowOff>
    </xdr:from>
    <xdr:to>
      <xdr:col>15</xdr:col>
      <xdr:colOff>101600</xdr:colOff>
      <xdr:row>37</xdr:row>
      <xdr:rowOff>226301</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249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65028</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18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230924</xdr:rowOff>
    </xdr:from>
    <xdr:to>
      <xdr:col>29</xdr:col>
      <xdr:colOff>177800</xdr:colOff>
      <xdr:row>37</xdr:row>
      <xdr:rowOff>332524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55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203001</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3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265900</xdr:rowOff>
    </xdr:from>
    <xdr:to>
      <xdr:col>26</xdr:col>
      <xdr:colOff>101600</xdr:colOff>
      <xdr:row>38</xdr:row>
      <xdr:rowOff>24600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90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9377</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47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279883</xdr:rowOff>
    </xdr:from>
    <xdr:to>
      <xdr:col>22</xdr:col>
      <xdr:colOff>165100</xdr:colOff>
      <xdr:row>38</xdr:row>
      <xdr:rowOff>38583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04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23360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49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244183</xdr:rowOff>
    </xdr:from>
    <xdr:to>
      <xdr:col>19</xdr:col>
      <xdr:colOff>38100</xdr:colOff>
      <xdr:row>38</xdr:row>
      <xdr:rowOff>2883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68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330560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45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240602</xdr:rowOff>
    </xdr:from>
    <xdr:to>
      <xdr:col>15</xdr:col>
      <xdr:colOff>101600</xdr:colOff>
      <xdr:row>37</xdr:row>
      <xdr:rowOff>342202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65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326979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45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兵庫県加古川市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259,884
256,639
138.48
94,033,136
92,740,406
771,521
51,950,844
80,547,765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87481</xdr:rowOff>
    </xdr:from>
    <xdr:to>
      <xdr:col>24</xdr:col>
      <xdr:colOff>62865</xdr:colOff>
      <xdr:row>38</xdr:row>
      <xdr:rowOff>28502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0981"/>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32329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28502</xdr:rowOff>
    </xdr:from>
    <xdr:to>
      <xdr:col>24</xdr:col>
      <xdr:colOff>152400</xdr:colOff>
      <xdr:row>38</xdr:row>
      <xdr:rowOff>28502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3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34158</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0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87481</xdr:rowOff>
    </xdr:from>
    <xdr:to>
      <xdr:col>24</xdr:col>
      <xdr:colOff>152400</xdr:colOff>
      <xdr:row>30</xdr:row>
      <xdr:rowOff>87481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169255</xdr:rowOff>
    </xdr:from>
    <xdr:to>
      <xdr:col>24</xdr:col>
      <xdr:colOff>63500</xdr:colOff>
      <xdr:row>35</xdr:row>
      <xdr:rowOff>39279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98555"/>
          <a:ext cx="838200" cy="4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111284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39279</xdr:rowOff>
    </xdr:from>
    <xdr:to>
      <xdr:col>19</xdr:col>
      <xdr:colOff>177800</xdr:colOff>
      <xdr:row>35</xdr:row>
      <xdr:rowOff>65242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40029"/>
          <a:ext cx="889000" cy="2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146344</xdr:rowOff>
    </xdr:from>
    <xdr:to>
      <xdr:col>20</xdr:col>
      <xdr:colOff>38100</xdr:colOff>
      <xdr:row>35</xdr:row>
      <xdr:rowOff>76494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7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93021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5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65242</xdr:rowOff>
    </xdr:from>
    <xdr:to>
      <xdr:col>15</xdr:col>
      <xdr:colOff>50800</xdr:colOff>
      <xdr:row>36</xdr:row>
      <xdr:rowOff>51950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65992"/>
          <a:ext cx="889000" cy="15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1313</xdr:rowOff>
    </xdr:from>
    <xdr:to>
      <xdr:col>15</xdr:col>
      <xdr:colOff>101600</xdr:colOff>
      <xdr:row>35</xdr:row>
      <xdr:rowOff>102913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119440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12958</xdr:rowOff>
    </xdr:from>
    <xdr:to>
      <xdr:col>10</xdr:col>
      <xdr:colOff>114300</xdr:colOff>
      <xdr:row>36</xdr:row>
      <xdr:rowOff>51950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185158"/>
          <a:ext cx="889000" cy="3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8172</xdr:rowOff>
    </xdr:from>
    <xdr:to>
      <xdr:col>10</xdr:col>
      <xdr:colOff>165100</xdr:colOff>
      <xdr:row>36</xdr:row>
      <xdr:rowOff>109772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100899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7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24076</xdr:rowOff>
    </xdr:from>
    <xdr:to>
      <xdr:col>6</xdr:col>
      <xdr:colOff>38100</xdr:colOff>
      <xdr:row>36</xdr:row>
      <xdr:rowOff>125676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116803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118455</xdr:rowOff>
    </xdr:from>
    <xdr:to>
      <xdr:col>24</xdr:col>
      <xdr:colOff>114300</xdr:colOff>
      <xdr:row>35</xdr:row>
      <xdr:rowOff>48605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4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141332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9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159929</xdr:rowOff>
    </xdr:from>
    <xdr:to>
      <xdr:col>20</xdr:col>
      <xdr:colOff>38100</xdr:colOff>
      <xdr:row>35</xdr:row>
      <xdr:rowOff>90079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8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81206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08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14442</xdr:rowOff>
    </xdr:from>
    <xdr:to>
      <xdr:col>15</xdr:col>
      <xdr:colOff>101600</xdr:colOff>
      <xdr:row>35</xdr:row>
      <xdr:rowOff>116042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1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107169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10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1150</xdr:rowOff>
    </xdr:from>
    <xdr:to>
      <xdr:col>10</xdr:col>
      <xdr:colOff>165100</xdr:colOff>
      <xdr:row>36</xdr:row>
      <xdr:rowOff>102750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7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119277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4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133608</xdr:rowOff>
    </xdr:from>
    <xdr:to>
      <xdr:col>6</xdr:col>
      <xdr:colOff>38100</xdr:colOff>
      <xdr:row>36</xdr:row>
      <xdr:rowOff>63758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3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80285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0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23152</xdr:rowOff>
    </xdr:from>
    <xdr:to>
      <xdr:col>24</xdr:col>
      <xdr:colOff>62865</xdr:colOff>
      <xdr:row>57</xdr:row>
      <xdr:rowOff>24333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5652"/>
          <a:ext cx="1270" cy="1201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28160</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80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24333</xdr:rowOff>
    </xdr:from>
    <xdr:to>
      <xdr:col>24</xdr:col>
      <xdr:colOff>152400</xdr:colOff>
      <xdr:row>57</xdr:row>
      <xdr:rowOff>24333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796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141279</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7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23152</xdr:rowOff>
    </xdr:from>
    <xdr:to>
      <xdr:col>24</xdr:col>
      <xdr:colOff>152400</xdr:colOff>
      <xdr:row>50</xdr:row>
      <xdr:rowOff>23152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5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138176</xdr:rowOff>
    </xdr:from>
    <xdr:to>
      <xdr:col>24</xdr:col>
      <xdr:colOff>63500</xdr:colOff>
      <xdr:row>56</xdr:row>
      <xdr:rowOff>125184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567926"/>
          <a:ext cx="838200" cy="15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20603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10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169176</xdr:rowOff>
    </xdr:from>
    <xdr:to>
      <xdr:col>24</xdr:col>
      <xdr:colOff>114300</xdr:colOff>
      <xdr:row>54</xdr:row>
      <xdr:rowOff>99326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25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138176</xdr:rowOff>
    </xdr:from>
    <xdr:to>
      <xdr:col>19</xdr:col>
      <xdr:colOff>177800</xdr:colOff>
      <xdr:row>58</xdr:row>
      <xdr:rowOff>97066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67926"/>
          <a:ext cx="889000" cy="47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97130</xdr:rowOff>
    </xdr:from>
    <xdr:to>
      <xdr:col>20</xdr:col>
      <xdr:colOff>38100</xdr:colOff>
      <xdr:row>55</xdr:row>
      <xdr:rowOff>27280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5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43807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13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74130</xdr:rowOff>
    </xdr:from>
    <xdr:to>
      <xdr:col>15</xdr:col>
      <xdr:colOff>50800</xdr:colOff>
      <xdr:row>58</xdr:row>
      <xdr:rowOff>97066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10018230"/>
          <a:ext cx="889000" cy="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33236</xdr:rowOff>
    </xdr:from>
    <xdr:to>
      <xdr:col>15</xdr:col>
      <xdr:colOff>101600</xdr:colOff>
      <xdr:row>56</xdr:row>
      <xdr:rowOff>134836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3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151363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0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74130</xdr:rowOff>
    </xdr:from>
    <xdr:to>
      <xdr:col>10</xdr:col>
      <xdr:colOff>114300</xdr:colOff>
      <xdr:row>59</xdr:row>
      <xdr:rowOff>50508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18230"/>
          <a:ext cx="889000" cy="14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24626</xdr:rowOff>
    </xdr:from>
    <xdr:to>
      <xdr:col>10</xdr:col>
      <xdr:colOff>165100</xdr:colOff>
      <xdr:row>56</xdr:row>
      <xdr:rowOff>126226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2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142753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153670</xdr:rowOff>
    </xdr:from>
    <xdr:to>
      <xdr:col>6</xdr:col>
      <xdr:colOff>38100</xdr:colOff>
      <xdr:row>57</xdr:row>
      <xdr:rowOff>83820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5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100347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3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74384</xdr:rowOff>
    </xdr:from>
    <xdr:to>
      <xdr:col>24</xdr:col>
      <xdr:colOff>114300</xdr:colOff>
      <xdr:row>57</xdr:row>
      <xdr:rowOff>4534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7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160761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9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87376</xdr:rowOff>
    </xdr:from>
    <xdr:to>
      <xdr:col>20</xdr:col>
      <xdr:colOff>38100</xdr:colOff>
      <xdr:row>56</xdr:row>
      <xdr:rowOff>17526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1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8653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6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46266</xdr:rowOff>
    </xdr:from>
    <xdr:to>
      <xdr:col>15</xdr:col>
      <xdr:colOff>101600</xdr:colOff>
      <xdr:row>58</xdr:row>
      <xdr:rowOff>147866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9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138993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8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23330</xdr:rowOff>
    </xdr:from>
    <xdr:to>
      <xdr:col>10</xdr:col>
      <xdr:colOff>165100</xdr:colOff>
      <xdr:row>58</xdr:row>
      <xdr:rowOff>124930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6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116057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171158</xdr:rowOff>
    </xdr:from>
    <xdr:to>
      <xdr:col>6</xdr:col>
      <xdr:colOff>38100</xdr:colOff>
      <xdr:row>59</xdr:row>
      <xdr:rowOff>101308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1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92435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20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158400</xdr:rowOff>
    </xdr:from>
    <xdr:to>
      <xdr:col>24</xdr:col>
      <xdr:colOff>62865</xdr:colOff>
      <xdr:row>78</xdr:row>
      <xdr:rowOff>122372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331350"/>
          <a:ext cx="1270" cy="1164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126199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99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122372</xdr:rowOff>
    </xdr:from>
    <xdr:to>
      <xdr:col>24</xdr:col>
      <xdr:colOff>152400</xdr:colOff>
      <xdr:row>78</xdr:row>
      <xdr:rowOff>122372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95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105077</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0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158400</xdr:rowOff>
    </xdr:from>
    <xdr:to>
      <xdr:col>24</xdr:col>
      <xdr:colOff>152400</xdr:colOff>
      <xdr:row>71</xdr:row>
      <xdr:rowOff>158400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33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160502</xdr:rowOff>
    </xdr:from>
    <xdr:to>
      <xdr:col>24</xdr:col>
      <xdr:colOff>63500</xdr:colOff>
      <xdr:row>77</xdr:row>
      <xdr:rowOff>162423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62152"/>
          <a:ext cx="8382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20657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50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169230</xdr:rowOff>
    </xdr:from>
    <xdr:to>
      <xdr:col>24</xdr:col>
      <xdr:colOff>114300</xdr:colOff>
      <xdr:row>77</xdr:row>
      <xdr:rowOff>99380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9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138145</xdr:rowOff>
    </xdr:from>
    <xdr:to>
      <xdr:col>19</xdr:col>
      <xdr:colOff>177800</xdr:colOff>
      <xdr:row>77</xdr:row>
      <xdr:rowOff>160502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39795"/>
          <a:ext cx="8890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3494</xdr:rowOff>
    </xdr:from>
    <xdr:to>
      <xdr:col>20</xdr:col>
      <xdr:colOff>38100</xdr:colOff>
      <xdr:row>77</xdr:row>
      <xdr:rowOff>105094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0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121621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8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138145</xdr:rowOff>
    </xdr:from>
    <xdr:to>
      <xdr:col>15</xdr:col>
      <xdr:colOff>50800</xdr:colOff>
      <xdr:row>77</xdr:row>
      <xdr:rowOff>155062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39795"/>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6375</xdr:rowOff>
    </xdr:from>
    <xdr:to>
      <xdr:col>15</xdr:col>
      <xdr:colOff>101600</xdr:colOff>
      <xdr:row>77</xdr:row>
      <xdr:rowOff>107975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124502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8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155062</xdr:rowOff>
    </xdr:from>
    <xdr:to>
      <xdr:col>10</xdr:col>
      <xdr:colOff>114300</xdr:colOff>
      <xdr:row>78</xdr:row>
      <xdr:rowOff>3683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56712"/>
          <a:ext cx="889000" cy="2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48941</xdr:rowOff>
    </xdr:from>
    <xdr:to>
      <xdr:col>10</xdr:col>
      <xdr:colOff>165100</xdr:colOff>
      <xdr:row>77</xdr:row>
      <xdr:rowOff>150541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167068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2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54336</xdr:rowOff>
    </xdr:from>
    <xdr:to>
      <xdr:col>6</xdr:col>
      <xdr:colOff>38100</xdr:colOff>
      <xdr:row>77</xdr:row>
      <xdr:rowOff>155936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1013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111623</xdr:rowOff>
    </xdr:from>
    <xdr:to>
      <xdr:col>24</xdr:col>
      <xdr:colOff>114300</xdr:colOff>
      <xdr:row>78</xdr:row>
      <xdr:rowOff>41773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1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90050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9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109702</xdr:rowOff>
    </xdr:from>
    <xdr:to>
      <xdr:col>20</xdr:col>
      <xdr:colOff>38100</xdr:colOff>
      <xdr:row>78</xdr:row>
      <xdr:rowOff>39852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1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30979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0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87345</xdr:rowOff>
    </xdr:from>
    <xdr:to>
      <xdr:col>15</xdr:col>
      <xdr:colOff>101600</xdr:colOff>
      <xdr:row>78</xdr:row>
      <xdr:rowOff>17495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8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8622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81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104262</xdr:rowOff>
    </xdr:from>
    <xdr:to>
      <xdr:col>10</xdr:col>
      <xdr:colOff>165100</xdr:colOff>
      <xdr:row>78</xdr:row>
      <xdr:rowOff>34412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0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25539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9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124333</xdr:rowOff>
    </xdr:from>
    <xdr:to>
      <xdr:col>6</xdr:col>
      <xdr:colOff>38100</xdr:colOff>
      <xdr:row>78</xdr:row>
      <xdr:rowOff>54483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2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45610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1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54756</xdr:rowOff>
    </xdr:from>
    <xdr:to>
      <xdr:col>24</xdr:col>
      <xdr:colOff>62865</xdr:colOff>
      <xdr:row>98</xdr:row>
      <xdr:rowOff>102685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85256"/>
          <a:ext cx="1270" cy="141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106512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0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102685</xdr:rowOff>
    </xdr:from>
    <xdr:to>
      <xdr:col>24</xdr:col>
      <xdr:colOff>152400</xdr:colOff>
      <xdr:row>98</xdr:row>
      <xdr:rowOff>102685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0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1433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6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54756</xdr:rowOff>
    </xdr:from>
    <xdr:to>
      <xdr:col>24</xdr:col>
      <xdr:colOff>152400</xdr:colOff>
      <xdr:row>90</xdr:row>
      <xdr:rowOff>54756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8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55938</xdr:rowOff>
    </xdr:from>
    <xdr:to>
      <xdr:col>24</xdr:col>
      <xdr:colOff>63500</xdr:colOff>
      <xdr:row>96</xdr:row>
      <xdr:rowOff>106762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343688"/>
          <a:ext cx="838200" cy="22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1267</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890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149840</xdr:rowOff>
    </xdr:from>
    <xdr:to>
      <xdr:col>24</xdr:col>
      <xdr:colOff>114300</xdr:colOff>
      <xdr:row>96</xdr:row>
      <xdr:rowOff>79990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3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55938</xdr:rowOff>
    </xdr:from>
    <xdr:to>
      <xdr:col>19</xdr:col>
      <xdr:colOff>177800</xdr:colOff>
      <xdr:row>98</xdr:row>
      <xdr:rowOff>14160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343688"/>
          <a:ext cx="889000" cy="47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101149</xdr:rowOff>
    </xdr:from>
    <xdr:to>
      <xdr:col>20</xdr:col>
      <xdr:colOff>38100</xdr:colOff>
      <xdr:row>95</xdr:row>
      <xdr:rowOff>31299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47826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599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14160</xdr:rowOff>
    </xdr:from>
    <xdr:to>
      <xdr:col>15</xdr:col>
      <xdr:colOff>50800</xdr:colOff>
      <xdr:row>98</xdr:row>
      <xdr:rowOff>116554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816260"/>
          <a:ext cx="889000" cy="10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58001</xdr:rowOff>
    </xdr:from>
    <xdr:to>
      <xdr:col>15</xdr:col>
      <xdr:colOff>101600</xdr:colOff>
      <xdr:row>97</xdr:row>
      <xdr:rowOff>159601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68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4678</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46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116554</xdr:rowOff>
    </xdr:from>
    <xdr:to>
      <xdr:col>10</xdr:col>
      <xdr:colOff>114300</xdr:colOff>
      <xdr:row>99</xdr:row>
      <xdr:rowOff>38812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18654"/>
          <a:ext cx="889000" cy="9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95929</xdr:rowOff>
    </xdr:from>
    <xdr:to>
      <xdr:col>10</xdr:col>
      <xdr:colOff>165100</xdr:colOff>
      <xdr:row>98</xdr:row>
      <xdr:rowOff>26079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2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42606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50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144850</xdr:rowOff>
    </xdr:from>
    <xdr:to>
      <xdr:col>6</xdr:col>
      <xdr:colOff>38100</xdr:colOff>
      <xdr:row>98</xdr:row>
      <xdr:rowOff>75000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7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91527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55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55962</xdr:rowOff>
    </xdr:from>
    <xdr:to>
      <xdr:col>24</xdr:col>
      <xdr:colOff>114300</xdr:colOff>
      <xdr:row>96</xdr:row>
      <xdr:rowOff>157562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1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34389</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9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5138</xdr:rowOff>
    </xdr:from>
    <xdr:to>
      <xdr:col>20</xdr:col>
      <xdr:colOff>38100</xdr:colOff>
      <xdr:row>95</xdr:row>
      <xdr:rowOff>106738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9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97865</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38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134810</xdr:rowOff>
    </xdr:from>
    <xdr:to>
      <xdr:col>15</xdr:col>
      <xdr:colOff>101600</xdr:colOff>
      <xdr:row>98</xdr:row>
      <xdr:rowOff>64960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6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56087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85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65754</xdr:rowOff>
    </xdr:from>
    <xdr:to>
      <xdr:col>10</xdr:col>
      <xdr:colOff>165100</xdr:colOff>
      <xdr:row>98</xdr:row>
      <xdr:rowOff>167354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6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158481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96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159462</xdr:rowOff>
    </xdr:from>
    <xdr:to>
      <xdr:col>6</xdr:col>
      <xdr:colOff>38100</xdr:colOff>
      <xdr:row>99</xdr:row>
      <xdr:rowOff>89612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96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80739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05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43256</xdr:rowOff>
    </xdr:from>
    <xdr:to>
      <xdr:col>54</xdr:col>
      <xdr:colOff>189865</xdr:colOff>
      <xdr:row>39</xdr:row>
      <xdr:rowOff>44679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6044006"/>
          <a:ext cx="1270" cy="687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48506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44679</xdr:rowOff>
    </xdr:from>
    <xdr:to>
      <xdr:col>55</xdr:col>
      <xdr:colOff>88900</xdr:colOff>
      <xdr:row>39</xdr:row>
      <xdr:rowOff>44679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3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161383</xdr:rowOff>
    </xdr:from>
    <xdr:ext cx="534377"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81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43256</xdr:rowOff>
    </xdr:from>
    <xdr:to>
      <xdr:col>55</xdr:col>
      <xdr:colOff>88900</xdr:colOff>
      <xdr:row>35</xdr:row>
      <xdr:rowOff>43256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044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148996</xdr:rowOff>
    </xdr:from>
    <xdr:to>
      <xdr:col>55</xdr:col>
      <xdr:colOff>0</xdr:colOff>
      <xdr:row>38</xdr:row>
      <xdr:rowOff>149085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664096"/>
          <a:ext cx="8382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24249</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36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1371</xdr:rowOff>
    </xdr:from>
    <xdr:to>
      <xdr:col>55</xdr:col>
      <xdr:colOff>50800</xdr:colOff>
      <xdr:row>38</xdr:row>
      <xdr:rowOff>102971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51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102819</xdr:rowOff>
    </xdr:from>
    <xdr:to>
      <xdr:col>50</xdr:col>
      <xdr:colOff>114300</xdr:colOff>
      <xdr:row>38</xdr:row>
      <xdr:rowOff>148996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417769"/>
          <a:ext cx="889000" cy="124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68059</xdr:rowOff>
    </xdr:from>
    <xdr:to>
      <xdr:col>50</xdr:col>
      <xdr:colOff>165100</xdr:colOff>
      <xdr:row>38</xdr:row>
      <xdr:rowOff>169659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58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14736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35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102819</xdr:rowOff>
    </xdr:from>
    <xdr:to>
      <xdr:col>45</xdr:col>
      <xdr:colOff>177800</xdr:colOff>
      <xdr:row>39</xdr:row>
      <xdr:rowOff>61075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417769"/>
          <a:ext cx="889000" cy="132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134023</xdr:rowOff>
    </xdr:from>
    <xdr:to>
      <xdr:col>46</xdr:col>
      <xdr:colOff>38100</xdr:colOff>
      <xdr:row>31</xdr:row>
      <xdr:rowOff>64173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27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80700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05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61075</xdr:rowOff>
    </xdr:from>
    <xdr:to>
      <xdr:col>41</xdr:col>
      <xdr:colOff>50800</xdr:colOff>
      <xdr:row>39</xdr:row>
      <xdr:rowOff>64300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747625"/>
          <a:ext cx="889000" cy="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132677</xdr:rowOff>
    </xdr:from>
    <xdr:to>
      <xdr:col>41</xdr:col>
      <xdr:colOff>101600</xdr:colOff>
      <xdr:row>39</xdr:row>
      <xdr:rowOff>62827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64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79354</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42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138252</xdr:rowOff>
    </xdr:from>
    <xdr:to>
      <xdr:col>36</xdr:col>
      <xdr:colOff>165100</xdr:colOff>
      <xdr:row>39</xdr:row>
      <xdr:rowOff>68402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653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84929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2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98285</xdr:rowOff>
    </xdr:from>
    <xdr:to>
      <xdr:col>55</xdr:col>
      <xdr:colOff>50800</xdr:colOff>
      <xdr:row>39</xdr:row>
      <xdr:rowOff>28435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6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13212</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52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98196</xdr:rowOff>
    </xdr:from>
    <xdr:to>
      <xdr:col>50</xdr:col>
      <xdr:colOff>165100</xdr:colOff>
      <xdr:row>39</xdr:row>
      <xdr:rowOff>28346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61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19473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70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52019</xdr:rowOff>
    </xdr:from>
    <xdr:to>
      <xdr:col>46</xdr:col>
      <xdr:colOff>38100</xdr:colOff>
      <xdr:row>31</xdr:row>
      <xdr:rowOff>153619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36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144746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4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10275</xdr:rowOff>
    </xdr:from>
    <xdr:to>
      <xdr:col>41</xdr:col>
      <xdr:colOff>101600</xdr:colOff>
      <xdr:row>39</xdr:row>
      <xdr:rowOff>111875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69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103002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78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13500</xdr:rowOff>
    </xdr:from>
    <xdr:to>
      <xdr:col>36</xdr:col>
      <xdr:colOff>165100</xdr:colOff>
      <xdr:row>39</xdr:row>
      <xdr:rowOff>115100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70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106227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79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68415</xdr:rowOff>
    </xdr:from>
    <xdr:to>
      <xdr:col>54</xdr:col>
      <xdr:colOff>189865</xdr:colOff>
      <xdr:row>59</xdr:row>
      <xdr:rowOff>116840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12365"/>
          <a:ext cx="1270" cy="1420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120667</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23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116840</xdr:rowOff>
    </xdr:from>
    <xdr:to>
      <xdr:col>55</xdr:col>
      <xdr:colOff>88900</xdr:colOff>
      <xdr:row>59</xdr:row>
      <xdr:rowOff>116840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23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15092</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68415</xdr:rowOff>
    </xdr:from>
    <xdr:to>
      <xdr:col>55</xdr:col>
      <xdr:colOff>88900</xdr:colOff>
      <xdr:row>51</xdr:row>
      <xdr:rowOff>68415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1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44659</xdr:rowOff>
    </xdr:from>
    <xdr:to>
      <xdr:col>55</xdr:col>
      <xdr:colOff>0</xdr:colOff>
      <xdr:row>58</xdr:row>
      <xdr:rowOff>94609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474409"/>
          <a:ext cx="838200" cy="56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33043</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62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10166</xdr:rowOff>
    </xdr:from>
    <xdr:to>
      <xdr:col>55</xdr:col>
      <xdr:colOff>50800</xdr:colOff>
      <xdr:row>56</xdr:row>
      <xdr:rowOff>111766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44659</xdr:rowOff>
    </xdr:from>
    <xdr:to>
      <xdr:col>50</xdr:col>
      <xdr:colOff>114300</xdr:colOff>
      <xdr:row>55</xdr:row>
      <xdr:rowOff>125946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474409"/>
          <a:ext cx="889000" cy="8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115074</xdr:rowOff>
    </xdr:from>
    <xdr:to>
      <xdr:col>50</xdr:col>
      <xdr:colOff>165100</xdr:colOff>
      <xdr:row>57</xdr:row>
      <xdr:rowOff>45224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36351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80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125946</xdr:rowOff>
    </xdr:from>
    <xdr:to>
      <xdr:col>45</xdr:col>
      <xdr:colOff>177800</xdr:colOff>
      <xdr:row>57</xdr:row>
      <xdr:rowOff>2387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555696"/>
          <a:ext cx="889000" cy="21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64878</xdr:rowOff>
    </xdr:from>
    <xdr:to>
      <xdr:col>46</xdr:col>
      <xdr:colOff>38100</xdr:colOff>
      <xdr:row>56</xdr:row>
      <xdr:rowOff>166478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157605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7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2387</xdr:rowOff>
    </xdr:from>
    <xdr:to>
      <xdr:col>41</xdr:col>
      <xdr:colOff>50800</xdr:colOff>
      <xdr:row>58</xdr:row>
      <xdr:rowOff>66224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775037"/>
          <a:ext cx="889000" cy="23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12033</xdr:rowOff>
    </xdr:from>
    <xdr:to>
      <xdr:col>41</xdr:col>
      <xdr:colOff>101600</xdr:colOff>
      <xdr:row>56</xdr:row>
      <xdr:rowOff>113633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1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130160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8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31331</xdr:rowOff>
    </xdr:from>
    <xdr:to>
      <xdr:col>36</xdr:col>
      <xdr:colOff>165100</xdr:colOff>
      <xdr:row>56</xdr:row>
      <xdr:rowOff>132931</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32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149458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40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43809</xdr:rowOff>
    </xdr:from>
    <xdr:to>
      <xdr:col>55</xdr:col>
      <xdr:colOff>50800</xdr:colOff>
      <xdr:row>58</xdr:row>
      <xdr:rowOff>145409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98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22236</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96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165309</xdr:rowOff>
    </xdr:from>
    <xdr:to>
      <xdr:col>50</xdr:col>
      <xdr:colOff>165100</xdr:colOff>
      <xdr:row>55</xdr:row>
      <xdr:rowOff>95459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42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111986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19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75146</xdr:rowOff>
    </xdr:from>
    <xdr:to>
      <xdr:col>46</xdr:col>
      <xdr:colOff>38100</xdr:colOff>
      <xdr:row>56</xdr:row>
      <xdr:rowOff>5296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5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21823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28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123037</xdr:rowOff>
    </xdr:from>
    <xdr:to>
      <xdr:col>41</xdr:col>
      <xdr:colOff>101600</xdr:colOff>
      <xdr:row>57</xdr:row>
      <xdr:rowOff>53187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2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44314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81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15424</xdr:rowOff>
    </xdr:from>
    <xdr:to>
      <xdr:col>36</xdr:col>
      <xdr:colOff>165100</xdr:colOff>
      <xdr:row>58</xdr:row>
      <xdr:rowOff>117024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95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108151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05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87710</xdr:rowOff>
    </xdr:from>
    <xdr:to>
      <xdr:col>54</xdr:col>
      <xdr:colOff>189865</xdr:colOff>
      <xdr:row>79</xdr:row>
      <xdr:rowOff>90159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89210"/>
          <a:ext cx="1270" cy="1545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93986</xdr:rowOff>
    </xdr:from>
    <xdr:ext cx="378565"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38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90159</xdr:rowOff>
    </xdr:from>
    <xdr:to>
      <xdr:col>55</xdr:col>
      <xdr:colOff>88900</xdr:colOff>
      <xdr:row>79</xdr:row>
      <xdr:rowOff>90159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3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34387</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86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87710</xdr:rowOff>
    </xdr:from>
    <xdr:to>
      <xdr:col>55</xdr:col>
      <xdr:colOff>88900</xdr:colOff>
      <xdr:row>70</xdr:row>
      <xdr:rowOff>87710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8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10933</xdr:rowOff>
    </xdr:from>
    <xdr:to>
      <xdr:col>55</xdr:col>
      <xdr:colOff>0</xdr:colOff>
      <xdr:row>77</xdr:row>
      <xdr:rowOff>141660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2869683"/>
          <a:ext cx="838200" cy="47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118863</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2977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95986</xdr:rowOff>
    </xdr:from>
    <xdr:to>
      <xdr:col>55</xdr:col>
      <xdr:colOff>50800</xdr:colOff>
      <xdr:row>77</xdr:row>
      <xdr:rowOff>26136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1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10933</xdr:rowOff>
    </xdr:from>
    <xdr:to>
      <xdr:col>50</xdr:col>
      <xdr:colOff>114300</xdr:colOff>
      <xdr:row>76</xdr:row>
      <xdr:rowOff>60311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2869683"/>
          <a:ext cx="889000" cy="2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20744</xdr:rowOff>
    </xdr:from>
    <xdr:to>
      <xdr:col>50</xdr:col>
      <xdr:colOff>165100</xdr:colOff>
      <xdr:row>77</xdr:row>
      <xdr:rowOff>122344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2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113471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31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60311</xdr:rowOff>
    </xdr:from>
    <xdr:to>
      <xdr:col>45</xdr:col>
      <xdr:colOff>177800</xdr:colOff>
      <xdr:row>76</xdr:row>
      <xdr:rowOff>90486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090511"/>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45695</xdr:rowOff>
    </xdr:from>
    <xdr:to>
      <xdr:col>46</xdr:col>
      <xdr:colOff>38100</xdr:colOff>
      <xdr:row>77</xdr:row>
      <xdr:rowOff>147295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4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138422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3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90486</xdr:rowOff>
    </xdr:from>
    <xdr:to>
      <xdr:col>41</xdr:col>
      <xdr:colOff>50800</xdr:colOff>
      <xdr:row>78</xdr:row>
      <xdr:rowOff>143912</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120686"/>
          <a:ext cx="889000" cy="39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148727</xdr:rowOff>
    </xdr:from>
    <xdr:to>
      <xdr:col>41</xdr:col>
      <xdr:colOff>101600</xdr:colOff>
      <xdr:row>77</xdr:row>
      <xdr:rowOff>78877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17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70004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27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30510</xdr:rowOff>
    </xdr:from>
    <xdr:to>
      <xdr:col>36</xdr:col>
      <xdr:colOff>165100</xdr:colOff>
      <xdr:row>77</xdr:row>
      <xdr:rowOff>132110</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3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148637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00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90860</xdr:rowOff>
    </xdr:from>
    <xdr:to>
      <xdr:col>55</xdr:col>
      <xdr:colOff>50800</xdr:colOff>
      <xdr:row>78</xdr:row>
      <xdr:rowOff>21010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29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69287</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27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131583</xdr:rowOff>
    </xdr:from>
    <xdr:to>
      <xdr:col>50</xdr:col>
      <xdr:colOff>165100</xdr:colOff>
      <xdr:row>75</xdr:row>
      <xdr:rowOff>61733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281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78260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259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9511</xdr:rowOff>
    </xdr:from>
    <xdr:to>
      <xdr:col>46</xdr:col>
      <xdr:colOff>38100</xdr:colOff>
      <xdr:row>76</xdr:row>
      <xdr:rowOff>111111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0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127637</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81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39686</xdr:rowOff>
    </xdr:from>
    <xdr:to>
      <xdr:col>41</xdr:col>
      <xdr:colOff>101600</xdr:colOff>
      <xdr:row>76</xdr:row>
      <xdr:rowOff>141286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06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157813</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284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93112</xdr:rowOff>
    </xdr:from>
    <xdr:to>
      <xdr:col>36</xdr:col>
      <xdr:colOff>165100</xdr:colOff>
      <xdr:row>79</xdr:row>
      <xdr:rowOff>23262</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6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14389</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55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154363</xdr:rowOff>
    </xdr:from>
    <xdr:to>
      <xdr:col>54</xdr:col>
      <xdr:colOff>189865</xdr:colOff>
      <xdr:row>98</xdr:row>
      <xdr:rowOff>83072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413413"/>
          <a:ext cx="1270" cy="1471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86899</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88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83072</xdr:rowOff>
    </xdr:from>
    <xdr:to>
      <xdr:col>55</xdr:col>
      <xdr:colOff>88900</xdr:colOff>
      <xdr:row>98</xdr:row>
      <xdr:rowOff>83072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88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101040</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18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154363</xdr:rowOff>
    </xdr:from>
    <xdr:to>
      <xdr:col>55</xdr:col>
      <xdr:colOff>88900</xdr:colOff>
      <xdr:row>89</xdr:row>
      <xdr:rowOff>154363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413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64164</xdr:rowOff>
    </xdr:from>
    <xdr:to>
      <xdr:col>55</xdr:col>
      <xdr:colOff>0</xdr:colOff>
      <xdr:row>97</xdr:row>
      <xdr:rowOff>111092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694814"/>
          <a:ext cx="838200" cy="4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141919</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086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119042</xdr:rowOff>
    </xdr:from>
    <xdr:to>
      <xdr:col>55</xdr:col>
      <xdr:colOff>50800</xdr:colOff>
      <xdr:row>95</xdr:row>
      <xdr:rowOff>49192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23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18999</xdr:rowOff>
    </xdr:from>
    <xdr:to>
      <xdr:col>50</xdr:col>
      <xdr:colOff>114300</xdr:colOff>
      <xdr:row>97</xdr:row>
      <xdr:rowOff>64164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649649"/>
          <a:ext cx="889000" cy="4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65517</xdr:rowOff>
    </xdr:from>
    <xdr:to>
      <xdr:col>50</xdr:col>
      <xdr:colOff>165100</xdr:colOff>
      <xdr:row>95</xdr:row>
      <xdr:rowOff>167117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3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12194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12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18999</xdr:rowOff>
    </xdr:from>
    <xdr:to>
      <xdr:col>45</xdr:col>
      <xdr:colOff>177800</xdr:colOff>
      <xdr:row>97</xdr:row>
      <xdr:rowOff>21906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649649"/>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139486</xdr:rowOff>
    </xdr:from>
    <xdr:to>
      <xdr:col>46</xdr:col>
      <xdr:colOff>38100</xdr:colOff>
      <xdr:row>95</xdr:row>
      <xdr:rowOff>69636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25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86163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03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19097</xdr:rowOff>
    </xdr:from>
    <xdr:to>
      <xdr:col>41</xdr:col>
      <xdr:colOff>50800</xdr:colOff>
      <xdr:row>97</xdr:row>
      <xdr:rowOff>21906</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649747"/>
          <a:ext cx="8890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100918</xdr:rowOff>
    </xdr:from>
    <xdr:to>
      <xdr:col>41</xdr:col>
      <xdr:colOff>101600</xdr:colOff>
      <xdr:row>95</xdr:row>
      <xdr:rowOff>31068</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21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47595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599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91317</xdr:rowOff>
    </xdr:from>
    <xdr:to>
      <xdr:col>36</xdr:col>
      <xdr:colOff>165100</xdr:colOff>
      <xdr:row>95</xdr:row>
      <xdr:rowOff>21467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20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37994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598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60292</xdr:rowOff>
    </xdr:from>
    <xdr:to>
      <xdr:col>55</xdr:col>
      <xdr:colOff>50800</xdr:colOff>
      <xdr:row>97</xdr:row>
      <xdr:rowOff>161892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69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38719</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66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13364</xdr:rowOff>
    </xdr:from>
    <xdr:to>
      <xdr:col>50</xdr:col>
      <xdr:colOff>165100</xdr:colOff>
      <xdr:row>97</xdr:row>
      <xdr:rowOff>114964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64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106091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73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139649</xdr:rowOff>
    </xdr:from>
    <xdr:to>
      <xdr:col>46</xdr:col>
      <xdr:colOff>38100</xdr:colOff>
      <xdr:row>97</xdr:row>
      <xdr:rowOff>69799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59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60926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6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142556</xdr:rowOff>
    </xdr:from>
    <xdr:to>
      <xdr:col>41</xdr:col>
      <xdr:colOff>101600</xdr:colOff>
      <xdr:row>97</xdr:row>
      <xdr:rowOff>72706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60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63833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69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139747</xdr:rowOff>
    </xdr:from>
    <xdr:to>
      <xdr:col>36</xdr:col>
      <xdr:colOff>165100</xdr:colOff>
      <xdr:row>97</xdr:row>
      <xdr:rowOff>69897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59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61024</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69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16583</xdr:rowOff>
    </xdr:from>
    <xdr:to>
      <xdr:col>85</xdr:col>
      <xdr:colOff>126364</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134710</xdr:rowOff>
    </xdr:from>
    <xdr:ext cx="469744"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5106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16583</xdr:rowOff>
    </xdr:from>
    <xdr:to>
      <xdr:col>86</xdr:col>
      <xdr:colOff>25400</xdr:colOff>
      <xdr:row>31</xdr:row>
      <xdr:rowOff>16583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87449</xdr:rowOff>
    </xdr:from>
    <xdr:to>
      <xdr:col>85</xdr:col>
      <xdr:colOff>127000</xdr:colOff>
      <xdr:row>39</xdr:row>
      <xdr:rowOff>93980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5481300" y="677399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131045</xdr:rowOff>
    </xdr:from>
    <xdr:ext cx="378565"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474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108168</xdr:rowOff>
    </xdr:from>
    <xdr:to>
      <xdr:col>85</xdr:col>
      <xdr:colOff>177800</xdr:colOff>
      <xdr:row>39</xdr:row>
      <xdr:rowOff>38318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93980</xdr:rowOff>
    </xdr:from>
    <xdr:to>
      <xdr:col>81</xdr:col>
      <xdr:colOff>50800</xdr:colOff>
      <xdr:row>39</xdr:row>
      <xdr:rowOff>94633</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4592300" y="6780530"/>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90533</xdr:rowOff>
    </xdr:from>
    <xdr:to>
      <xdr:col>81</xdr:col>
      <xdr:colOff>101600</xdr:colOff>
      <xdr:row>39</xdr:row>
      <xdr:rowOff>20683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6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37210</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2017" y="6380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94633</xdr:rowOff>
    </xdr:from>
    <xdr:to>
      <xdr:col>76</xdr:col>
      <xdr:colOff>114300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3703300" y="6781183"/>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168584</xdr:rowOff>
    </xdr:from>
    <xdr:to>
      <xdr:col>76</xdr:col>
      <xdr:colOff>165100</xdr:colOff>
      <xdr:row>38</xdr:row>
      <xdr:rowOff>98734</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115261</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3017" y="6287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77651</xdr:rowOff>
    </xdr:from>
    <xdr:to>
      <xdr:col>71</xdr:col>
      <xdr:colOff>177800</xdr:colOff>
      <xdr:row>39</xdr:row>
      <xdr:rowOff>98878</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814300" y="676420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10523</xdr:rowOff>
    </xdr:from>
    <xdr:to>
      <xdr:col>72</xdr:col>
      <xdr:colOff>38100</xdr:colOff>
      <xdr:row>38</xdr:row>
      <xdr:rowOff>112123</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52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128650</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4017" y="6300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163358</xdr:rowOff>
    </xdr:from>
    <xdr:to>
      <xdr:col>67</xdr:col>
      <xdr:colOff>101600</xdr:colOff>
      <xdr:row>38</xdr:row>
      <xdr:rowOff>93508</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50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110035</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282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36649</xdr:rowOff>
    </xdr:from>
    <xdr:to>
      <xdr:col>85</xdr:col>
      <xdr:colOff>177800</xdr:colOff>
      <xdr:row>39</xdr:row>
      <xdr:rowOff>138249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72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123026</xdr:rowOff>
    </xdr:from>
    <xdr:ext cx="313932"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6381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43180</xdr:rowOff>
    </xdr:from>
    <xdr:to>
      <xdr:col>81</xdr:col>
      <xdr:colOff>101600</xdr:colOff>
      <xdr:row>39</xdr:row>
      <xdr:rowOff>144780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135907</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324333" y="6822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43833</xdr:rowOff>
    </xdr:from>
    <xdr:to>
      <xdr:col>76</xdr:col>
      <xdr:colOff>165100</xdr:colOff>
      <xdr:row>39</xdr:row>
      <xdr:rowOff>145433</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7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136560</xdr:rowOff>
    </xdr:from>
    <xdr:ext cx="313932"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35333" y="6823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26851</xdr:rowOff>
    </xdr:from>
    <xdr:to>
      <xdr:col>67</xdr:col>
      <xdr:colOff>101600</xdr:colOff>
      <xdr:row>39</xdr:row>
      <xdr:rowOff>128451</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71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119578</xdr:rowOff>
    </xdr:from>
    <xdr:ext cx="313932"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57333" y="6806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103673</xdr:rowOff>
    </xdr:from>
    <xdr:to>
      <xdr:col>85</xdr:col>
      <xdr:colOff>126364</xdr:colOff>
      <xdr:row>79</xdr:row>
      <xdr:rowOff>5694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276623"/>
          <a:ext cx="1269" cy="127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9521</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5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5694</xdr:rowOff>
    </xdr:from>
    <xdr:to>
      <xdr:col>86</xdr:col>
      <xdr:colOff>25400</xdr:colOff>
      <xdr:row>79</xdr:row>
      <xdr:rowOff>5694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50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50350</xdr:rowOff>
    </xdr:from>
    <xdr:ext cx="534377"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205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103673</xdr:rowOff>
    </xdr:from>
    <xdr:to>
      <xdr:col>86</xdr:col>
      <xdr:colOff>25400</xdr:colOff>
      <xdr:row>71</xdr:row>
      <xdr:rowOff>103673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27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26817</xdr:rowOff>
    </xdr:from>
    <xdr:to>
      <xdr:col>85</xdr:col>
      <xdr:colOff>127000</xdr:colOff>
      <xdr:row>77</xdr:row>
      <xdr:rowOff>67211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228467"/>
          <a:ext cx="838200" cy="4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160938</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91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11061</xdr:rowOff>
    </xdr:from>
    <xdr:to>
      <xdr:col>85</xdr:col>
      <xdr:colOff>177800</xdr:colOff>
      <xdr:row>77</xdr:row>
      <xdr:rowOff>112661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1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67211</xdr:rowOff>
    </xdr:from>
    <xdr:to>
      <xdr:col>81</xdr:col>
      <xdr:colOff>50800</xdr:colOff>
      <xdr:row>77</xdr:row>
      <xdr:rowOff>81499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268861"/>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30790</xdr:rowOff>
    </xdr:from>
    <xdr:to>
      <xdr:col>81</xdr:col>
      <xdr:colOff>101600</xdr:colOff>
      <xdr:row>77</xdr:row>
      <xdr:rowOff>132390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123517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3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81499</xdr:rowOff>
    </xdr:from>
    <xdr:to>
      <xdr:col>76</xdr:col>
      <xdr:colOff>114300</xdr:colOff>
      <xdr:row>77</xdr:row>
      <xdr:rowOff>84607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283149"/>
          <a:ext cx="889000"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47592</xdr:rowOff>
    </xdr:from>
    <xdr:to>
      <xdr:col>76</xdr:col>
      <xdr:colOff>165100</xdr:colOff>
      <xdr:row>77</xdr:row>
      <xdr:rowOff>149192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140319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34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84607</xdr:rowOff>
    </xdr:from>
    <xdr:to>
      <xdr:col>71</xdr:col>
      <xdr:colOff>177800</xdr:colOff>
      <xdr:row>77</xdr:row>
      <xdr:rowOff>111536</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286257"/>
          <a:ext cx="889000" cy="2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68349</xdr:rowOff>
    </xdr:from>
    <xdr:to>
      <xdr:col>72</xdr:col>
      <xdr:colOff>38100</xdr:colOff>
      <xdr:row>77</xdr:row>
      <xdr:rowOff>169949</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161076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3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39523</xdr:rowOff>
    </xdr:from>
    <xdr:to>
      <xdr:col>67</xdr:col>
      <xdr:colOff>101600</xdr:colOff>
      <xdr:row>77</xdr:row>
      <xdr:rowOff>141123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157650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01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147467</xdr:rowOff>
    </xdr:from>
    <xdr:to>
      <xdr:col>85</xdr:col>
      <xdr:colOff>177800</xdr:colOff>
      <xdr:row>77</xdr:row>
      <xdr:rowOff>77617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1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170344</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02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16411</xdr:rowOff>
    </xdr:from>
    <xdr:to>
      <xdr:col>81</xdr:col>
      <xdr:colOff>101600</xdr:colOff>
      <xdr:row>77</xdr:row>
      <xdr:rowOff>118011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1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134538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299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30699</xdr:rowOff>
    </xdr:from>
    <xdr:to>
      <xdr:col>76</xdr:col>
      <xdr:colOff>165100</xdr:colOff>
      <xdr:row>77</xdr:row>
      <xdr:rowOff>132299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3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148826</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00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33807</xdr:rowOff>
    </xdr:from>
    <xdr:to>
      <xdr:col>72</xdr:col>
      <xdr:colOff>38100</xdr:colOff>
      <xdr:row>77</xdr:row>
      <xdr:rowOff>135407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3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151934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01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60736</xdr:rowOff>
    </xdr:from>
    <xdr:to>
      <xdr:col>67</xdr:col>
      <xdr:colOff>101600</xdr:colOff>
      <xdr:row>77</xdr:row>
      <xdr:rowOff>162336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153463</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35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165695</xdr:rowOff>
    </xdr:from>
    <xdr:to>
      <xdr:col>85</xdr:col>
      <xdr:colOff>126364</xdr:colOff>
      <xdr:row>99</xdr:row>
      <xdr:rowOff>93033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96195"/>
          <a:ext cx="1269" cy="147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96860</xdr:rowOff>
    </xdr:from>
    <xdr:ext cx="378565"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7070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93033</xdr:rowOff>
    </xdr:from>
    <xdr:to>
      <xdr:col>86</xdr:col>
      <xdr:colOff>25400</xdr:colOff>
      <xdr:row>99</xdr:row>
      <xdr:rowOff>93033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7066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112372</xdr:rowOff>
    </xdr:from>
    <xdr:ext cx="534377"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37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165695</xdr:rowOff>
    </xdr:from>
    <xdr:to>
      <xdr:col>86</xdr:col>
      <xdr:colOff>25400</xdr:colOff>
      <xdr:row>90</xdr:row>
      <xdr:rowOff>165695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9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118963</xdr:rowOff>
    </xdr:from>
    <xdr:to>
      <xdr:col>85</xdr:col>
      <xdr:colOff>127000</xdr:colOff>
      <xdr:row>98</xdr:row>
      <xdr:rowOff>117721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749613"/>
          <a:ext cx="838200" cy="17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22100</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481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170673</xdr:rowOff>
    </xdr:from>
    <xdr:to>
      <xdr:col>85</xdr:col>
      <xdr:colOff>177800</xdr:colOff>
      <xdr:row>97</xdr:row>
      <xdr:rowOff>100823</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2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118963</xdr:rowOff>
    </xdr:from>
    <xdr:to>
      <xdr:col>81</xdr:col>
      <xdr:colOff>50800</xdr:colOff>
      <xdr:row>98</xdr:row>
      <xdr:rowOff>135781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749613"/>
          <a:ext cx="889000" cy="18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137886</xdr:rowOff>
    </xdr:from>
    <xdr:to>
      <xdr:col>81</xdr:col>
      <xdr:colOff>101600</xdr:colOff>
      <xdr:row>97</xdr:row>
      <xdr:rowOff>68036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59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84563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37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135781</xdr:rowOff>
    </xdr:from>
    <xdr:to>
      <xdr:col>76</xdr:col>
      <xdr:colOff>114300</xdr:colOff>
      <xdr:row>98</xdr:row>
      <xdr:rowOff>136401</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937881"/>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166852</xdr:rowOff>
    </xdr:from>
    <xdr:to>
      <xdr:col>76</xdr:col>
      <xdr:colOff>165100</xdr:colOff>
      <xdr:row>98</xdr:row>
      <xdr:rowOff>97002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9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113529</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136401</xdr:rowOff>
    </xdr:from>
    <xdr:to>
      <xdr:col>71</xdr:col>
      <xdr:colOff>177800</xdr:colOff>
      <xdr:row>99</xdr:row>
      <xdr:rowOff>59592</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938501"/>
          <a:ext cx="889000" cy="9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158688</xdr:rowOff>
    </xdr:from>
    <xdr:to>
      <xdr:col>72</xdr:col>
      <xdr:colOff>38100</xdr:colOff>
      <xdr:row>98</xdr:row>
      <xdr:rowOff>88838</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105365</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56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146050</xdr:rowOff>
    </xdr:from>
    <xdr:to>
      <xdr:col>67</xdr:col>
      <xdr:colOff>101600</xdr:colOff>
      <xdr:row>98</xdr:row>
      <xdr:rowOff>76200</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92727</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55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66921</xdr:rowOff>
    </xdr:from>
    <xdr:to>
      <xdr:col>85</xdr:col>
      <xdr:colOff>177800</xdr:colOff>
      <xdr:row>98</xdr:row>
      <xdr:rowOff>168521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86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45348</xdr:rowOff>
    </xdr:from>
    <xdr:ext cx="469744"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84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68163</xdr:rowOff>
    </xdr:from>
    <xdr:to>
      <xdr:col>81</xdr:col>
      <xdr:colOff>101600</xdr:colOff>
      <xdr:row>97</xdr:row>
      <xdr:rowOff>169763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69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160890</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46428" y="1679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84981</xdr:rowOff>
    </xdr:from>
    <xdr:to>
      <xdr:col>76</xdr:col>
      <xdr:colOff>165100</xdr:colOff>
      <xdr:row>99</xdr:row>
      <xdr:rowOff>15131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88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6258</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57428" y="1697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85601</xdr:rowOff>
    </xdr:from>
    <xdr:to>
      <xdr:col>72</xdr:col>
      <xdr:colOff>38100</xdr:colOff>
      <xdr:row>99</xdr:row>
      <xdr:rowOff>15751</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88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6878</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428" y="1698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8792</xdr:rowOff>
    </xdr:from>
    <xdr:to>
      <xdr:col>67</xdr:col>
      <xdr:colOff>101600</xdr:colOff>
      <xdr:row>99</xdr:row>
      <xdr:rowOff>110392</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98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101519</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707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143891</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115941"/>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90568</xdr:rowOff>
    </xdr:from>
    <xdr:ext cx="469744"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489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143891</xdr:rowOff>
    </xdr:from>
    <xdr:to>
      <xdr:col>116</xdr:col>
      <xdr:colOff>152400</xdr:colOff>
      <xdr:row>29</xdr:row>
      <xdr:rowOff>143891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115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44069</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1323300" y="6730619"/>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140733</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312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117856</xdr:rowOff>
    </xdr:from>
    <xdr:to>
      <xdr:col>116</xdr:col>
      <xdr:colOff>114300</xdr:colOff>
      <xdr:row>38</xdr:row>
      <xdr:rowOff>48006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53784</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0434300" y="6225984"/>
          <a:ext cx="889000" cy="50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123761</xdr:rowOff>
    </xdr:from>
    <xdr:to>
      <xdr:col>112</xdr:col>
      <xdr:colOff>38100</xdr:colOff>
      <xdr:row>38</xdr:row>
      <xdr:rowOff>53911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46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70438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24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53784</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9545300" y="6225984"/>
          <a:ext cx="889000" cy="50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86804</xdr:rowOff>
    </xdr:from>
    <xdr:to>
      <xdr:col>107</xdr:col>
      <xdr:colOff>101600</xdr:colOff>
      <xdr:row>38</xdr:row>
      <xdr:rowOff>16954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43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8082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52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58229</xdr:rowOff>
    </xdr:from>
    <xdr:to>
      <xdr:col>102</xdr:col>
      <xdr:colOff>165100</xdr:colOff>
      <xdr:row>37</xdr:row>
      <xdr:rowOff>159829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4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4906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177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125666</xdr:rowOff>
    </xdr:from>
    <xdr:to>
      <xdr:col>98</xdr:col>
      <xdr:colOff>38100</xdr:colOff>
      <xdr:row>38</xdr:row>
      <xdr:rowOff>55817</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4693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72343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24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79646</xdr:rowOff>
    </xdr:from>
    <xdr:ext cx="249299"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5947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2984</xdr:rowOff>
    </xdr:from>
    <xdr:to>
      <xdr:col>107</xdr:col>
      <xdr:colOff>101600</xdr:colOff>
      <xdr:row>36</xdr:row>
      <xdr:rowOff>104584</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17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121111</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199428" y="595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33115</xdr:rowOff>
    </xdr:from>
    <xdr:to>
      <xdr:col>116</xdr:col>
      <xdr:colOff>62864</xdr:colOff>
      <xdr:row>58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77065"/>
          <a:ext cx="1269" cy="1192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151242</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5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33115</xdr:rowOff>
    </xdr:from>
    <xdr:to>
      <xdr:col>116</xdr:col>
      <xdr:colOff>152400</xdr:colOff>
      <xdr:row>51</xdr:row>
      <xdr:rowOff>33115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7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116554</xdr:rowOff>
    </xdr:from>
    <xdr:to>
      <xdr:col>116</xdr:col>
      <xdr:colOff>63500</xdr:colOff>
      <xdr:row>57</xdr:row>
      <xdr:rowOff>122955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889204"/>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98004</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5277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75127</xdr:rowOff>
    </xdr:from>
    <xdr:to>
      <xdr:col>116</xdr:col>
      <xdr:colOff>114300</xdr:colOff>
      <xdr:row>57</xdr:row>
      <xdr:rowOff>5277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67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103867</xdr:rowOff>
    </xdr:from>
    <xdr:to>
      <xdr:col>111</xdr:col>
      <xdr:colOff>177800</xdr:colOff>
      <xdr:row>57</xdr:row>
      <xdr:rowOff>116554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9876517"/>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49295</xdr:rowOff>
    </xdr:from>
    <xdr:to>
      <xdr:col>112</xdr:col>
      <xdr:colOff>38100</xdr:colOff>
      <xdr:row>56</xdr:row>
      <xdr:rowOff>150895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167422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42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92322</xdr:rowOff>
    </xdr:from>
    <xdr:to>
      <xdr:col>107</xdr:col>
      <xdr:colOff>50800</xdr:colOff>
      <xdr:row>57</xdr:row>
      <xdr:rowOff>103867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864972"/>
          <a:ext cx="8890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117075</xdr:rowOff>
    </xdr:from>
    <xdr:to>
      <xdr:col>107</xdr:col>
      <xdr:colOff>101600</xdr:colOff>
      <xdr:row>56</xdr:row>
      <xdr:rowOff>47225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5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63752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32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79521</xdr:rowOff>
    </xdr:from>
    <xdr:to>
      <xdr:col>102</xdr:col>
      <xdr:colOff>114300</xdr:colOff>
      <xdr:row>57</xdr:row>
      <xdr:rowOff>92322</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852171"/>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49295</xdr:rowOff>
    </xdr:from>
    <xdr:to>
      <xdr:col>102</xdr:col>
      <xdr:colOff>165100</xdr:colOff>
      <xdr:row>56</xdr:row>
      <xdr:rowOff>150895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167422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42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168681</xdr:rowOff>
    </xdr:from>
    <xdr:to>
      <xdr:col>98</xdr:col>
      <xdr:colOff>38100</xdr:colOff>
      <xdr:row>56</xdr:row>
      <xdr:rowOff>98831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59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115358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37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72155</xdr:rowOff>
    </xdr:from>
    <xdr:to>
      <xdr:col>116</xdr:col>
      <xdr:colOff>114300</xdr:colOff>
      <xdr:row>58</xdr:row>
      <xdr:rowOff>2305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84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158532</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759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65754</xdr:rowOff>
    </xdr:from>
    <xdr:to>
      <xdr:col>112</xdr:col>
      <xdr:colOff>38100</xdr:colOff>
      <xdr:row>57</xdr:row>
      <xdr:rowOff>167354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8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158481</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93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53067</xdr:rowOff>
    </xdr:from>
    <xdr:to>
      <xdr:col>107</xdr:col>
      <xdr:colOff>101600</xdr:colOff>
      <xdr:row>57</xdr:row>
      <xdr:rowOff>154667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8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145794</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9918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41522</xdr:rowOff>
    </xdr:from>
    <xdr:to>
      <xdr:col>102</xdr:col>
      <xdr:colOff>165100</xdr:colOff>
      <xdr:row>57</xdr:row>
      <xdr:rowOff>143122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81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134249</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90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28721</xdr:rowOff>
    </xdr:from>
    <xdr:to>
      <xdr:col>98</xdr:col>
      <xdr:colOff>38100</xdr:colOff>
      <xdr:row>57</xdr:row>
      <xdr:rowOff>130321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8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121448</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8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116794</xdr:rowOff>
    </xdr:from>
    <xdr:to>
      <xdr:col>116</xdr:col>
      <xdr:colOff>62864</xdr:colOff>
      <xdr:row>79</xdr:row>
      <xdr:rowOff>35961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461194"/>
          <a:ext cx="1269" cy="1119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39788</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8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35961</xdr:rowOff>
    </xdr:from>
    <xdr:to>
      <xdr:col>116</xdr:col>
      <xdr:colOff>152400</xdr:colOff>
      <xdr:row>79</xdr:row>
      <xdr:rowOff>35961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80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63471</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22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116794</xdr:rowOff>
    </xdr:from>
    <xdr:to>
      <xdr:col>116</xdr:col>
      <xdr:colOff>152400</xdr:colOff>
      <xdr:row>72</xdr:row>
      <xdr:rowOff>116794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46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170469</xdr:rowOff>
    </xdr:from>
    <xdr:to>
      <xdr:col>116</xdr:col>
      <xdr:colOff>63500</xdr:colOff>
      <xdr:row>75</xdr:row>
      <xdr:rowOff>55027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857769"/>
          <a:ext cx="838200" cy="5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35551</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894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57124</xdr:rowOff>
    </xdr:from>
    <xdr:to>
      <xdr:col>116</xdr:col>
      <xdr:colOff>114300</xdr:colOff>
      <xdr:row>75</xdr:row>
      <xdr:rowOff>158725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91587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55027</xdr:rowOff>
    </xdr:from>
    <xdr:to>
      <xdr:col>111</xdr:col>
      <xdr:colOff>177800</xdr:colOff>
      <xdr:row>75</xdr:row>
      <xdr:rowOff>114874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913777"/>
          <a:ext cx="889000" cy="5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94707</xdr:rowOff>
    </xdr:from>
    <xdr:to>
      <xdr:col>112</xdr:col>
      <xdr:colOff>38100</xdr:colOff>
      <xdr:row>76</xdr:row>
      <xdr:rowOff>24857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95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15983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04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114874</xdr:rowOff>
    </xdr:from>
    <xdr:to>
      <xdr:col>107</xdr:col>
      <xdr:colOff>50800</xdr:colOff>
      <xdr:row>75</xdr:row>
      <xdr:rowOff>155747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973624"/>
          <a:ext cx="889000" cy="4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102708</xdr:rowOff>
    </xdr:from>
    <xdr:to>
      <xdr:col>107</xdr:col>
      <xdr:colOff>101600</xdr:colOff>
      <xdr:row>76</xdr:row>
      <xdr:rowOff>32857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9614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23984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05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155747</xdr:rowOff>
    </xdr:from>
    <xdr:to>
      <xdr:col>102</xdr:col>
      <xdr:colOff>114300</xdr:colOff>
      <xdr:row>76</xdr:row>
      <xdr:rowOff>69977</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014497"/>
          <a:ext cx="889000" cy="8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26401</xdr:rowOff>
    </xdr:from>
    <xdr:to>
      <xdr:col>102</xdr:col>
      <xdr:colOff>165100</xdr:colOff>
      <xdr:row>75</xdr:row>
      <xdr:rowOff>128001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88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144528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66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49443</xdr:rowOff>
    </xdr:from>
    <xdr:to>
      <xdr:col>98</xdr:col>
      <xdr:colOff>38100</xdr:colOff>
      <xdr:row>75</xdr:row>
      <xdr:rowOff>151043</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0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167570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68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119669</xdr:rowOff>
    </xdr:from>
    <xdr:to>
      <xdr:col>116</xdr:col>
      <xdr:colOff>114300</xdr:colOff>
      <xdr:row>75</xdr:row>
      <xdr:rowOff>49819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80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142546</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65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4227</xdr:rowOff>
    </xdr:from>
    <xdr:to>
      <xdr:col>112</xdr:col>
      <xdr:colOff>38100</xdr:colOff>
      <xdr:row>75</xdr:row>
      <xdr:rowOff>105827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86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122354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63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64074</xdr:rowOff>
    </xdr:from>
    <xdr:to>
      <xdr:col>107</xdr:col>
      <xdr:colOff>101600</xdr:colOff>
      <xdr:row>75</xdr:row>
      <xdr:rowOff>165674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92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10751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69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104948</xdr:rowOff>
    </xdr:from>
    <xdr:to>
      <xdr:col>102</xdr:col>
      <xdr:colOff>165100</xdr:colOff>
      <xdr:row>76</xdr:row>
      <xdr:rowOff>35099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96369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26224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05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19177</xdr:rowOff>
    </xdr:from>
    <xdr:to>
      <xdr:col>98</xdr:col>
      <xdr:colOff>38100</xdr:colOff>
      <xdr:row>76</xdr:row>
      <xdr:rowOff>120777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04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111904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14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物件費については、教育ＩＣＴ機器整備事業の減少等により、前年に比べて減少した。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扶助費については、子育て世帯への臨時特別給付金給付事業の減少等により、前年に比べて減少した。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普通建設事業費については、東加古川公民館等複合施設・東消防署整備事業の減少や、ごみ処理広域化推進事業に係る負担金の減少等により、前年に比べて減少した。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繰出金については、介護保険事業や後期高齢者医療事業への繰出金の増加により、逓増傾向である。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兵庫県加古川市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259,884
256,639
138.48
94,033,136
92,740,406
771,521
51,950,844
80,547,765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33020</xdr:rowOff>
    </xdr:from>
    <xdr:to>
      <xdr:col>24</xdr:col>
      <xdr:colOff>62865</xdr:colOff>
      <xdr:row>39</xdr:row>
      <xdr:rowOff>50546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76520"/>
          <a:ext cx="1270" cy="156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54373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4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50546</xdr:rowOff>
    </xdr:from>
    <xdr:to>
      <xdr:col>24</xdr:col>
      <xdr:colOff>152400</xdr:colOff>
      <xdr:row>39</xdr:row>
      <xdr:rowOff>50546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151147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33020</xdr:rowOff>
    </xdr:from>
    <xdr:to>
      <xdr:col>24</xdr:col>
      <xdr:colOff>152400</xdr:colOff>
      <xdr:row>30</xdr:row>
      <xdr:rowOff>33020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7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88646</xdr:rowOff>
    </xdr:from>
    <xdr:to>
      <xdr:col>24</xdr:col>
      <xdr:colOff>63500</xdr:colOff>
      <xdr:row>35</xdr:row>
      <xdr:rowOff>109982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89396"/>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80535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09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57658</xdr:rowOff>
    </xdr:from>
    <xdr:to>
      <xdr:col>24</xdr:col>
      <xdr:colOff>114300</xdr:colOff>
      <xdr:row>35</xdr:row>
      <xdr:rowOff>159258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67310</xdr:rowOff>
    </xdr:from>
    <xdr:to>
      <xdr:col>19</xdr:col>
      <xdr:colOff>177800</xdr:colOff>
      <xdr:row>35</xdr:row>
      <xdr:rowOff>88646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68060"/>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60706</xdr:rowOff>
    </xdr:from>
    <xdr:to>
      <xdr:col>20</xdr:col>
      <xdr:colOff>38100</xdr:colOff>
      <xdr:row>35</xdr:row>
      <xdr:rowOff>162306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153433</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5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87884</xdr:rowOff>
    </xdr:from>
    <xdr:to>
      <xdr:col>15</xdr:col>
      <xdr:colOff>50800</xdr:colOff>
      <xdr:row>35</xdr:row>
      <xdr:rowOff>67310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17184"/>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101854</xdr:rowOff>
    </xdr:from>
    <xdr:to>
      <xdr:col>15</xdr:col>
      <xdr:colOff>101600</xdr:colOff>
      <xdr:row>36</xdr:row>
      <xdr:rowOff>32004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0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23131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87884</xdr:rowOff>
    </xdr:from>
    <xdr:to>
      <xdr:col>10</xdr:col>
      <xdr:colOff>114300</xdr:colOff>
      <xdr:row>35</xdr:row>
      <xdr:rowOff>12446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1718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31750</xdr:rowOff>
    </xdr:from>
    <xdr:to>
      <xdr:col>10</xdr:col>
      <xdr:colOff>165100</xdr:colOff>
      <xdr:row>35</xdr:row>
      <xdr:rowOff>133350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124477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73660</xdr:rowOff>
    </xdr:from>
    <xdr:to>
      <xdr:col>6</xdr:col>
      <xdr:colOff>38100</xdr:colOff>
      <xdr:row>35</xdr:row>
      <xdr:rowOff>3810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20337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7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59182</xdr:rowOff>
    </xdr:from>
    <xdr:to>
      <xdr:col>24</xdr:col>
      <xdr:colOff>114300</xdr:colOff>
      <xdr:row>35</xdr:row>
      <xdr:rowOff>160782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5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37609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3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37846</xdr:rowOff>
    </xdr:from>
    <xdr:to>
      <xdr:col>20</xdr:col>
      <xdr:colOff>38100</xdr:colOff>
      <xdr:row>35</xdr:row>
      <xdr:rowOff>139446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3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155973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81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16510</xdr:rowOff>
    </xdr:from>
    <xdr:to>
      <xdr:col>15</xdr:col>
      <xdr:colOff>101600</xdr:colOff>
      <xdr:row>35</xdr:row>
      <xdr:rowOff>118110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134637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9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37084</xdr:rowOff>
    </xdr:from>
    <xdr:to>
      <xdr:col>10</xdr:col>
      <xdr:colOff>165100</xdr:colOff>
      <xdr:row>34</xdr:row>
      <xdr:rowOff>138684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6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155211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4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133096</xdr:rowOff>
    </xdr:from>
    <xdr:to>
      <xdr:col>6</xdr:col>
      <xdr:colOff>38100</xdr:colOff>
      <xdr:row>35</xdr:row>
      <xdr:rowOff>63246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6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54373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87846</xdr:rowOff>
    </xdr:from>
    <xdr:to>
      <xdr:col>24</xdr:col>
      <xdr:colOff>62865</xdr:colOff>
      <xdr:row>59</xdr:row>
      <xdr:rowOff>81153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9689046"/>
          <a:ext cx="1270" cy="507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84980</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20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81153</xdr:rowOff>
    </xdr:from>
    <xdr:to>
      <xdr:col>24</xdr:col>
      <xdr:colOff>152400</xdr:colOff>
      <xdr:row>59</xdr:row>
      <xdr:rowOff>81153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9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34523</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946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87846</xdr:rowOff>
    </xdr:from>
    <xdr:to>
      <xdr:col>24</xdr:col>
      <xdr:colOff>152400</xdr:colOff>
      <xdr:row>56</xdr:row>
      <xdr:rowOff>87846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68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137668</xdr:rowOff>
    </xdr:from>
    <xdr:to>
      <xdr:col>24</xdr:col>
      <xdr:colOff>63500</xdr:colOff>
      <xdr:row>58</xdr:row>
      <xdr:rowOff>72136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910318"/>
          <a:ext cx="83820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164761</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65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141884</xdr:rowOff>
    </xdr:from>
    <xdr:to>
      <xdr:col>24</xdr:col>
      <xdr:colOff>114300</xdr:colOff>
      <xdr:row>58</xdr:row>
      <xdr:rowOff>72034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1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54026</xdr:rowOff>
    </xdr:from>
    <xdr:to>
      <xdr:col>19</xdr:col>
      <xdr:colOff>177800</xdr:colOff>
      <xdr:row>57</xdr:row>
      <xdr:rowOff>137668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8797976"/>
          <a:ext cx="889000" cy="111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154445</xdr:rowOff>
    </xdr:from>
    <xdr:to>
      <xdr:col>20</xdr:col>
      <xdr:colOff>38100</xdr:colOff>
      <xdr:row>58</xdr:row>
      <xdr:rowOff>84595</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75722</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100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54026</xdr:rowOff>
    </xdr:from>
    <xdr:to>
      <xdr:col>15</xdr:col>
      <xdr:colOff>50800</xdr:colOff>
      <xdr:row>59</xdr:row>
      <xdr:rowOff>2172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8797976"/>
          <a:ext cx="889000" cy="131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150063</xdr:rowOff>
    </xdr:from>
    <xdr:to>
      <xdr:col>15</xdr:col>
      <xdr:colOff>101600</xdr:colOff>
      <xdr:row>51</xdr:row>
      <xdr:rowOff>80213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872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96740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849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2172</xdr:rowOff>
    </xdr:from>
    <xdr:to>
      <xdr:col>10</xdr:col>
      <xdr:colOff>114300</xdr:colOff>
      <xdr:row>59</xdr:row>
      <xdr:rowOff>23063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117722"/>
          <a:ext cx="889000" cy="2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47625</xdr:rowOff>
    </xdr:from>
    <xdr:to>
      <xdr:col>10</xdr:col>
      <xdr:colOff>165100</xdr:colOff>
      <xdr:row>58</xdr:row>
      <xdr:rowOff>149225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165752</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76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56350</xdr:rowOff>
    </xdr:from>
    <xdr:to>
      <xdr:col>6</xdr:col>
      <xdr:colOff>38100</xdr:colOff>
      <xdr:row>58</xdr:row>
      <xdr:rowOff>157950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3027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77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21336</xdr:rowOff>
    </xdr:from>
    <xdr:to>
      <xdr:col>24</xdr:col>
      <xdr:colOff>114300</xdr:colOff>
      <xdr:row>58</xdr:row>
      <xdr:rowOff>122936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171213</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4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86868</xdr:rowOff>
    </xdr:from>
    <xdr:to>
      <xdr:col>20</xdr:col>
      <xdr:colOff>38100</xdr:colOff>
      <xdr:row>58</xdr:row>
      <xdr:rowOff>17018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5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33545</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63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3226</xdr:rowOff>
    </xdr:from>
    <xdr:to>
      <xdr:col>15</xdr:col>
      <xdr:colOff>101600</xdr:colOff>
      <xdr:row>51</xdr:row>
      <xdr:rowOff>104826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874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95953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883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122822</xdr:rowOff>
    </xdr:from>
    <xdr:to>
      <xdr:col>10</xdr:col>
      <xdr:colOff>165100</xdr:colOff>
      <xdr:row>59</xdr:row>
      <xdr:rowOff>52972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6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44099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15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143713</xdr:rowOff>
    </xdr:from>
    <xdr:to>
      <xdr:col>6</xdr:col>
      <xdr:colOff>38100</xdr:colOff>
      <xdr:row>59</xdr:row>
      <xdr:rowOff>73863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8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64990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18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53987</xdr:rowOff>
    </xdr:from>
    <xdr:to>
      <xdr:col>24</xdr:col>
      <xdr:colOff>62865</xdr:colOff>
      <xdr:row>77</xdr:row>
      <xdr:rowOff>39497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226937"/>
          <a:ext cx="1270" cy="1014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43324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244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39497</xdr:rowOff>
    </xdr:from>
    <xdr:to>
      <xdr:col>24</xdr:col>
      <xdr:colOff>152400</xdr:colOff>
      <xdr:row>77</xdr:row>
      <xdr:rowOff>39497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2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664</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0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227,249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53987</xdr:rowOff>
    </xdr:from>
    <xdr:to>
      <xdr:col>24</xdr:col>
      <xdr:colOff>152400</xdr:colOff>
      <xdr:row>71</xdr:row>
      <xdr:rowOff>53987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2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47003</xdr:rowOff>
    </xdr:from>
    <xdr:to>
      <xdr:col>24</xdr:col>
      <xdr:colOff>63500</xdr:colOff>
      <xdr:row>77</xdr:row>
      <xdr:rowOff>12458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3797300" y="13077203"/>
          <a:ext cx="838200" cy="13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111993</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992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89116</xdr:rowOff>
    </xdr:from>
    <xdr:to>
      <xdr:col>24</xdr:col>
      <xdr:colOff>114300</xdr:colOff>
      <xdr:row>76</xdr:row>
      <xdr:rowOff>19267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478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47003</xdr:rowOff>
    </xdr:from>
    <xdr:to>
      <xdr:col>19</xdr:col>
      <xdr:colOff>177800</xdr:colOff>
      <xdr:row>78</xdr:row>
      <xdr:rowOff>23064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077203"/>
          <a:ext cx="889000" cy="31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12878</xdr:rowOff>
    </xdr:from>
    <xdr:to>
      <xdr:col>20</xdr:col>
      <xdr:colOff>38100</xdr:colOff>
      <xdr:row>75</xdr:row>
      <xdr:rowOff>114478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8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131005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64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23064</xdr:rowOff>
    </xdr:from>
    <xdr:to>
      <xdr:col>15</xdr:col>
      <xdr:colOff>50800</xdr:colOff>
      <xdr:row>78</xdr:row>
      <xdr:rowOff>124740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396164"/>
          <a:ext cx="889000" cy="10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145287</xdr:rowOff>
    </xdr:from>
    <xdr:to>
      <xdr:col>15</xdr:col>
      <xdr:colOff>101600</xdr:colOff>
      <xdr:row>77</xdr:row>
      <xdr:rowOff>75437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17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91965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950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124740</xdr:rowOff>
    </xdr:from>
    <xdr:to>
      <xdr:col>10</xdr:col>
      <xdr:colOff>114300</xdr:colOff>
      <xdr:row>79</xdr:row>
      <xdr:rowOff>19483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497840"/>
          <a:ext cx="889000" cy="6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25158</xdr:rowOff>
    </xdr:from>
    <xdr:to>
      <xdr:col>10</xdr:col>
      <xdr:colOff>165100</xdr:colOff>
      <xdr:row>77</xdr:row>
      <xdr:rowOff>126758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2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143285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002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57150</xdr:rowOff>
    </xdr:from>
    <xdr:to>
      <xdr:col>6</xdr:col>
      <xdr:colOff>38100</xdr:colOff>
      <xdr:row>77</xdr:row>
      <xdr:rowOff>158750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3827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03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133108</xdr:rowOff>
    </xdr:from>
    <xdr:to>
      <xdr:col>24</xdr:col>
      <xdr:colOff>114300</xdr:colOff>
      <xdr:row>77</xdr:row>
      <xdr:rowOff>63258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16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48035</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078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167653</xdr:rowOff>
    </xdr:from>
    <xdr:to>
      <xdr:col>20</xdr:col>
      <xdr:colOff>38100</xdr:colOff>
      <xdr:row>76</xdr:row>
      <xdr:rowOff>97803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0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88930</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11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143714</xdr:rowOff>
    </xdr:from>
    <xdr:to>
      <xdr:col>15</xdr:col>
      <xdr:colOff>101600</xdr:colOff>
      <xdr:row>78</xdr:row>
      <xdr:rowOff>73864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34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64991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43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73940</xdr:rowOff>
    </xdr:from>
    <xdr:to>
      <xdr:col>10</xdr:col>
      <xdr:colOff>165100</xdr:colOff>
      <xdr:row>79</xdr:row>
      <xdr:rowOff>4090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44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166667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53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140133</xdr:rowOff>
    </xdr:from>
    <xdr:to>
      <xdr:col>6</xdr:col>
      <xdr:colOff>38100</xdr:colOff>
      <xdr:row>79</xdr:row>
      <xdr:rowOff>70283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51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61410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60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16850</xdr:rowOff>
    </xdr:from>
    <xdr:to>
      <xdr:col>24</xdr:col>
      <xdr:colOff>62865</xdr:colOff>
      <xdr:row>98</xdr:row>
      <xdr:rowOff>155977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18800"/>
          <a:ext cx="1270" cy="133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159804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6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155977</xdr:rowOff>
    </xdr:from>
    <xdr:to>
      <xdr:col>24</xdr:col>
      <xdr:colOff>152400</xdr:colOff>
      <xdr:row>98</xdr:row>
      <xdr:rowOff>155977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58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134977</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9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16850</xdr:rowOff>
    </xdr:from>
    <xdr:to>
      <xdr:col>24</xdr:col>
      <xdr:colOff>152400</xdr:colOff>
      <xdr:row>91</xdr:row>
      <xdr:rowOff>16850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39894</xdr:rowOff>
    </xdr:from>
    <xdr:to>
      <xdr:col>24</xdr:col>
      <xdr:colOff>63500</xdr:colOff>
      <xdr:row>96</xdr:row>
      <xdr:rowOff>150809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5813294"/>
          <a:ext cx="838200" cy="79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84665</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00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61788</xdr:rowOff>
    </xdr:from>
    <xdr:to>
      <xdr:col>24</xdr:col>
      <xdr:colOff>114300</xdr:colOff>
      <xdr:row>95</xdr:row>
      <xdr:rowOff>163388</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39894</xdr:rowOff>
    </xdr:from>
    <xdr:to>
      <xdr:col>19</xdr:col>
      <xdr:colOff>177800</xdr:colOff>
      <xdr:row>93</xdr:row>
      <xdr:rowOff>115239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5813294"/>
          <a:ext cx="889000" cy="24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82454</xdr:rowOff>
    </xdr:from>
    <xdr:to>
      <xdr:col>20</xdr:col>
      <xdr:colOff>38100</xdr:colOff>
      <xdr:row>96</xdr:row>
      <xdr:rowOff>12604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37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3731</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4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115239</xdr:rowOff>
    </xdr:from>
    <xdr:to>
      <xdr:col>15</xdr:col>
      <xdr:colOff>50800</xdr:colOff>
      <xdr:row>97</xdr:row>
      <xdr:rowOff>112633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060089"/>
          <a:ext cx="889000" cy="68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63297</xdr:rowOff>
    </xdr:from>
    <xdr:to>
      <xdr:col>15</xdr:col>
      <xdr:colOff>101600</xdr:colOff>
      <xdr:row>97</xdr:row>
      <xdr:rowOff>164897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9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156024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7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112633</xdr:rowOff>
    </xdr:from>
    <xdr:to>
      <xdr:col>10</xdr:col>
      <xdr:colOff>114300</xdr:colOff>
      <xdr:row>97</xdr:row>
      <xdr:rowOff>148433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743283"/>
          <a:ext cx="889000" cy="3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170190</xdr:rowOff>
    </xdr:from>
    <xdr:to>
      <xdr:col>10</xdr:col>
      <xdr:colOff>165100</xdr:colOff>
      <xdr:row>97</xdr:row>
      <xdr:rowOff>100340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2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116867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0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152817</xdr:rowOff>
    </xdr:from>
    <xdr:to>
      <xdr:col>6</xdr:col>
      <xdr:colOff>38100</xdr:colOff>
      <xdr:row>98</xdr:row>
      <xdr:rowOff>82967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78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74094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87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100009</xdr:rowOff>
    </xdr:from>
    <xdr:to>
      <xdr:col>24</xdr:col>
      <xdr:colOff>114300</xdr:colOff>
      <xdr:row>97</xdr:row>
      <xdr:rowOff>30159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5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78436</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3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160544</xdr:rowOff>
    </xdr:from>
    <xdr:to>
      <xdr:col>20</xdr:col>
      <xdr:colOff>38100</xdr:colOff>
      <xdr:row>92</xdr:row>
      <xdr:rowOff>90694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576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107221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553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64439</xdr:rowOff>
    </xdr:from>
    <xdr:to>
      <xdr:col>15</xdr:col>
      <xdr:colOff>101600</xdr:colOff>
      <xdr:row>93</xdr:row>
      <xdr:rowOff>166039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00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11116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578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61833</xdr:rowOff>
    </xdr:from>
    <xdr:to>
      <xdr:col>10</xdr:col>
      <xdr:colOff>165100</xdr:colOff>
      <xdr:row>97</xdr:row>
      <xdr:rowOff>163433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9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154560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8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97633</xdr:rowOff>
    </xdr:from>
    <xdr:to>
      <xdr:col>6</xdr:col>
      <xdr:colOff>38100</xdr:colOff>
      <xdr:row>98</xdr:row>
      <xdr:rowOff>27783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2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44310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50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34</xdr:row>
      <xdr:rowOff>160763</xdr:rowOff>
    </xdr:from>
    <xdr:ext cx="37702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226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5641</xdr:rowOff>
    </xdr:from>
    <xdr:ext cx="37702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226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71664</xdr:rowOff>
    </xdr:from>
    <xdr:to>
      <xdr:col>54</xdr:col>
      <xdr:colOff>189865</xdr:colOff>
      <xdr:row>38</xdr:row>
      <xdr:rowOff>159294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86614"/>
          <a:ext cx="127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163121</xdr:rowOff>
    </xdr:from>
    <xdr:ext cx="378565"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78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159294</xdr:rowOff>
    </xdr:from>
    <xdr:to>
      <xdr:col>55</xdr:col>
      <xdr:colOff>88900</xdr:colOff>
      <xdr:row>38</xdr:row>
      <xdr:rowOff>159294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7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18341</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6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71664</xdr:rowOff>
    </xdr:from>
    <xdr:to>
      <xdr:col>55</xdr:col>
      <xdr:colOff>88900</xdr:colOff>
      <xdr:row>31</xdr:row>
      <xdr:rowOff>71664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8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140244</xdr:rowOff>
    </xdr:from>
    <xdr:to>
      <xdr:col>55</xdr:col>
      <xdr:colOff>0</xdr:colOff>
      <xdr:row>32</xdr:row>
      <xdr:rowOff>132080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5455194"/>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43923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044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65496</xdr:rowOff>
    </xdr:from>
    <xdr:to>
      <xdr:col>55</xdr:col>
      <xdr:colOff>50800</xdr:colOff>
      <xdr:row>35</xdr:row>
      <xdr:rowOff>167096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06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104322</xdr:rowOff>
    </xdr:from>
    <xdr:to>
      <xdr:col>50</xdr:col>
      <xdr:colOff>114300</xdr:colOff>
      <xdr:row>31</xdr:row>
      <xdr:rowOff>140244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541927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110127</xdr:rowOff>
    </xdr:from>
    <xdr:to>
      <xdr:col>50</xdr:col>
      <xdr:colOff>165100</xdr:colOff>
      <xdr:row>34</xdr:row>
      <xdr:rowOff>40277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576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31404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5860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171269</xdr:rowOff>
    </xdr:from>
    <xdr:to>
      <xdr:col>45</xdr:col>
      <xdr:colOff>177800</xdr:colOff>
      <xdr:row>31</xdr:row>
      <xdr:rowOff>104322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5314769"/>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56243</xdr:rowOff>
    </xdr:from>
    <xdr:to>
      <xdr:col>46</xdr:col>
      <xdr:colOff>38100</xdr:colOff>
      <xdr:row>34</xdr:row>
      <xdr:rowOff>157843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58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148970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59782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132080</xdr:rowOff>
    </xdr:from>
    <xdr:to>
      <xdr:col>41</xdr:col>
      <xdr:colOff>50800</xdr:colOff>
      <xdr:row>30</xdr:row>
      <xdr:rowOff>171269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527558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27940</xdr:rowOff>
    </xdr:from>
    <xdr:to>
      <xdr:col>41</xdr:col>
      <xdr:colOff>101600</xdr:colOff>
      <xdr:row>34</xdr:row>
      <xdr:rowOff>129540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120667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5949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90533</xdr:rowOff>
    </xdr:from>
    <xdr:to>
      <xdr:col>36</xdr:col>
      <xdr:colOff>165100</xdr:colOff>
      <xdr:row>34</xdr:row>
      <xdr:rowOff>20683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5748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11810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5841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81280</xdr:rowOff>
    </xdr:from>
    <xdr:to>
      <xdr:col>55</xdr:col>
      <xdr:colOff>50800</xdr:colOff>
      <xdr:row>33</xdr:row>
      <xdr:rowOff>11430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55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104157</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54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89444</xdr:rowOff>
    </xdr:from>
    <xdr:to>
      <xdr:col>50</xdr:col>
      <xdr:colOff>165100</xdr:colOff>
      <xdr:row>32</xdr:row>
      <xdr:rowOff>19594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54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36121</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51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53522</xdr:rowOff>
    </xdr:from>
    <xdr:to>
      <xdr:col>46</xdr:col>
      <xdr:colOff>38100</xdr:colOff>
      <xdr:row>31</xdr:row>
      <xdr:rowOff>155122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536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199</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514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120469</xdr:rowOff>
    </xdr:from>
    <xdr:to>
      <xdr:col>41</xdr:col>
      <xdr:colOff>101600</xdr:colOff>
      <xdr:row>31</xdr:row>
      <xdr:rowOff>50619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52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67146</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03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81280</xdr:rowOff>
    </xdr:from>
    <xdr:to>
      <xdr:col>36</xdr:col>
      <xdr:colOff>165100</xdr:colOff>
      <xdr:row>31</xdr:row>
      <xdr:rowOff>11430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52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27957</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50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149896</xdr:rowOff>
    </xdr:from>
    <xdr:to>
      <xdr:col>54</xdr:col>
      <xdr:colOff>189865</xdr:colOff>
      <xdr:row>58</xdr:row>
      <xdr:rowOff>125344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93846"/>
          <a:ext cx="1270" cy="117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129171</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3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125344</xdr:rowOff>
    </xdr:from>
    <xdr:to>
      <xdr:col>55</xdr:col>
      <xdr:colOff>88900</xdr:colOff>
      <xdr:row>58</xdr:row>
      <xdr:rowOff>125344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6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96573</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66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149896</xdr:rowOff>
    </xdr:from>
    <xdr:to>
      <xdr:col>55</xdr:col>
      <xdr:colOff>88900</xdr:colOff>
      <xdr:row>51</xdr:row>
      <xdr:rowOff>149896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93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152090</xdr:rowOff>
    </xdr:from>
    <xdr:to>
      <xdr:col>55</xdr:col>
      <xdr:colOff>0</xdr:colOff>
      <xdr:row>58</xdr:row>
      <xdr:rowOff>5832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924740"/>
          <a:ext cx="838200" cy="2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47495</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8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24618</xdr:rowOff>
    </xdr:from>
    <xdr:to>
      <xdr:col>55</xdr:col>
      <xdr:colOff>50800</xdr:colOff>
      <xdr:row>57</xdr:row>
      <xdr:rowOff>126218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141117</xdr:rowOff>
    </xdr:from>
    <xdr:to>
      <xdr:col>50</xdr:col>
      <xdr:colOff>114300</xdr:colOff>
      <xdr:row>58</xdr:row>
      <xdr:rowOff>5832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913767"/>
          <a:ext cx="889000" cy="3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41031</xdr:rowOff>
    </xdr:from>
    <xdr:to>
      <xdr:col>50</xdr:col>
      <xdr:colOff>165100</xdr:colOff>
      <xdr:row>57</xdr:row>
      <xdr:rowOff>142631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159158</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5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141117</xdr:rowOff>
    </xdr:from>
    <xdr:to>
      <xdr:col>45</xdr:col>
      <xdr:colOff>177800</xdr:colOff>
      <xdr:row>57</xdr:row>
      <xdr:rowOff>166904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13767"/>
          <a:ext cx="889000" cy="2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29098</xdr:rowOff>
    </xdr:from>
    <xdr:to>
      <xdr:col>46</xdr:col>
      <xdr:colOff>38100</xdr:colOff>
      <xdr:row>57</xdr:row>
      <xdr:rowOff>130698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147225</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57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158994</xdr:rowOff>
    </xdr:from>
    <xdr:to>
      <xdr:col>41</xdr:col>
      <xdr:colOff>50800</xdr:colOff>
      <xdr:row>57</xdr:row>
      <xdr:rowOff>166904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931644"/>
          <a:ext cx="8890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32436</xdr:rowOff>
    </xdr:from>
    <xdr:to>
      <xdr:col>41</xdr:col>
      <xdr:colOff>101600</xdr:colOff>
      <xdr:row>57</xdr:row>
      <xdr:rowOff>134036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150563</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23475</xdr:rowOff>
    </xdr:from>
    <xdr:to>
      <xdr:col>36</xdr:col>
      <xdr:colOff>165100</xdr:colOff>
      <xdr:row>57</xdr:row>
      <xdr:rowOff>125075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141602</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101290</xdr:rowOff>
    </xdr:from>
    <xdr:to>
      <xdr:col>55</xdr:col>
      <xdr:colOff>50800</xdr:colOff>
      <xdr:row>58</xdr:row>
      <xdr:rowOff>31440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79717</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5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126482</xdr:rowOff>
    </xdr:from>
    <xdr:to>
      <xdr:col>50</xdr:col>
      <xdr:colOff>165100</xdr:colOff>
      <xdr:row>58</xdr:row>
      <xdr:rowOff>56632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9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47759</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999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90317</xdr:rowOff>
    </xdr:from>
    <xdr:to>
      <xdr:col>46</xdr:col>
      <xdr:colOff>38100</xdr:colOff>
      <xdr:row>58</xdr:row>
      <xdr:rowOff>20467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6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11594</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995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116104</xdr:rowOff>
    </xdr:from>
    <xdr:to>
      <xdr:col>41</xdr:col>
      <xdr:colOff>101600</xdr:colOff>
      <xdr:row>58</xdr:row>
      <xdr:rowOff>46254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8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37381</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998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108194</xdr:rowOff>
    </xdr:from>
    <xdr:to>
      <xdr:col>36</xdr:col>
      <xdr:colOff>165100</xdr:colOff>
      <xdr:row>58</xdr:row>
      <xdr:rowOff>38344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8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29471</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9973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46165</xdr:rowOff>
    </xdr:from>
    <xdr:to>
      <xdr:col>54</xdr:col>
      <xdr:colOff>189865</xdr:colOff>
      <xdr:row>78</xdr:row>
      <xdr:rowOff>134747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19115"/>
          <a:ext cx="1270" cy="1288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138574</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134747</xdr:rowOff>
    </xdr:from>
    <xdr:to>
      <xdr:col>55</xdr:col>
      <xdr:colOff>88900</xdr:colOff>
      <xdr:row>78</xdr:row>
      <xdr:rowOff>134747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0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164292</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9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46165</xdr:rowOff>
    </xdr:from>
    <xdr:to>
      <xdr:col>55</xdr:col>
      <xdr:colOff>88900</xdr:colOff>
      <xdr:row>71</xdr:row>
      <xdr:rowOff>46165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20562</xdr:rowOff>
    </xdr:from>
    <xdr:to>
      <xdr:col>55</xdr:col>
      <xdr:colOff>0</xdr:colOff>
      <xdr:row>78</xdr:row>
      <xdr:rowOff>36601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393662"/>
          <a:ext cx="838200" cy="1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117034</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75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94157</xdr:rowOff>
    </xdr:from>
    <xdr:to>
      <xdr:col>55</xdr:col>
      <xdr:colOff>50800</xdr:colOff>
      <xdr:row>77</xdr:row>
      <xdr:rowOff>24307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97523</xdr:rowOff>
    </xdr:from>
    <xdr:to>
      <xdr:col>50</xdr:col>
      <xdr:colOff>114300</xdr:colOff>
      <xdr:row>78</xdr:row>
      <xdr:rowOff>20562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299173"/>
          <a:ext cx="889000" cy="9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111761</xdr:rowOff>
    </xdr:from>
    <xdr:to>
      <xdr:col>50</xdr:col>
      <xdr:colOff>165100</xdr:colOff>
      <xdr:row>77</xdr:row>
      <xdr:rowOff>41911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4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58437</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91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97523</xdr:rowOff>
    </xdr:from>
    <xdr:to>
      <xdr:col>45</xdr:col>
      <xdr:colOff>177800</xdr:colOff>
      <xdr:row>78</xdr:row>
      <xdr:rowOff>87237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299173"/>
          <a:ext cx="889000" cy="16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151612</xdr:rowOff>
    </xdr:from>
    <xdr:to>
      <xdr:col>46</xdr:col>
      <xdr:colOff>38100</xdr:colOff>
      <xdr:row>76</xdr:row>
      <xdr:rowOff>81762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98289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78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87237</xdr:rowOff>
    </xdr:from>
    <xdr:to>
      <xdr:col>41</xdr:col>
      <xdr:colOff>50800</xdr:colOff>
      <xdr:row>78</xdr:row>
      <xdr:rowOff>119621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460337"/>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28473</xdr:rowOff>
    </xdr:from>
    <xdr:to>
      <xdr:col>41</xdr:col>
      <xdr:colOff>101600</xdr:colOff>
      <xdr:row>77</xdr:row>
      <xdr:rowOff>130073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146600</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26428" y="1300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47561</xdr:rowOff>
    </xdr:from>
    <xdr:to>
      <xdr:col>36</xdr:col>
      <xdr:colOff>165100</xdr:colOff>
      <xdr:row>77</xdr:row>
      <xdr:rowOff>149161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165688</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302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157251</xdr:rowOff>
    </xdr:from>
    <xdr:to>
      <xdr:col>55</xdr:col>
      <xdr:colOff>50800</xdr:colOff>
      <xdr:row>78</xdr:row>
      <xdr:rowOff>87401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5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72178</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7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141212</xdr:rowOff>
    </xdr:from>
    <xdr:to>
      <xdr:col>50</xdr:col>
      <xdr:colOff>165100</xdr:colOff>
      <xdr:row>78</xdr:row>
      <xdr:rowOff>71362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62489</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43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46723</xdr:rowOff>
    </xdr:from>
    <xdr:to>
      <xdr:col>46</xdr:col>
      <xdr:colOff>38100</xdr:colOff>
      <xdr:row>77</xdr:row>
      <xdr:rowOff>148323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4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139450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34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36437</xdr:rowOff>
    </xdr:from>
    <xdr:to>
      <xdr:col>41</xdr:col>
      <xdr:colOff>101600</xdr:colOff>
      <xdr:row>78</xdr:row>
      <xdr:rowOff>138037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0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129164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50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68821</xdr:rowOff>
    </xdr:from>
    <xdr:to>
      <xdr:col>36</xdr:col>
      <xdr:colOff>165100</xdr:colOff>
      <xdr:row>78</xdr:row>
      <xdr:rowOff>170421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4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161548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53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152158</xdr:rowOff>
    </xdr:from>
    <xdr:to>
      <xdr:col>54</xdr:col>
      <xdr:colOff>189865</xdr:colOff>
      <xdr:row>99</xdr:row>
      <xdr:rowOff>7246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82658"/>
          <a:ext cx="1270" cy="1398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11073</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8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7246</xdr:rowOff>
    </xdr:from>
    <xdr:to>
      <xdr:col>55</xdr:col>
      <xdr:colOff>88900</xdr:colOff>
      <xdr:row>99</xdr:row>
      <xdr:rowOff>7246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8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98835</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5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95,346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152158</xdr:rowOff>
    </xdr:from>
    <xdr:to>
      <xdr:col>55</xdr:col>
      <xdr:colOff>88900</xdr:colOff>
      <xdr:row>90</xdr:row>
      <xdr:rowOff>152158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8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80969</xdr:rowOff>
    </xdr:from>
    <xdr:to>
      <xdr:col>55</xdr:col>
      <xdr:colOff>0</xdr:colOff>
      <xdr:row>98</xdr:row>
      <xdr:rowOff>35649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711619"/>
          <a:ext cx="838200" cy="12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125779</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13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102902</xdr:rowOff>
    </xdr:from>
    <xdr:to>
      <xdr:col>55</xdr:col>
      <xdr:colOff>50800</xdr:colOff>
      <xdr:row>97</xdr:row>
      <xdr:rowOff>33052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6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80969</xdr:rowOff>
    </xdr:from>
    <xdr:to>
      <xdr:col>50</xdr:col>
      <xdr:colOff>114300</xdr:colOff>
      <xdr:row>97</xdr:row>
      <xdr:rowOff>167836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711619"/>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90843</xdr:rowOff>
    </xdr:from>
    <xdr:to>
      <xdr:col>50</xdr:col>
      <xdr:colOff>165100</xdr:colOff>
      <xdr:row>97</xdr:row>
      <xdr:rowOff>20993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37520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2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167836</xdr:rowOff>
    </xdr:from>
    <xdr:to>
      <xdr:col>45</xdr:col>
      <xdr:colOff>177800</xdr:colOff>
      <xdr:row>98</xdr:row>
      <xdr:rowOff>7550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798486"/>
          <a:ext cx="889000" cy="1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102673</xdr:rowOff>
    </xdr:from>
    <xdr:to>
      <xdr:col>46</xdr:col>
      <xdr:colOff>38100</xdr:colOff>
      <xdr:row>97</xdr:row>
      <xdr:rowOff>32823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49350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7550</xdr:rowOff>
    </xdr:from>
    <xdr:to>
      <xdr:col>41</xdr:col>
      <xdr:colOff>50800</xdr:colOff>
      <xdr:row>98</xdr:row>
      <xdr:rowOff>33344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809650"/>
          <a:ext cx="889000" cy="2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136620</xdr:rowOff>
    </xdr:from>
    <xdr:to>
      <xdr:col>41</xdr:col>
      <xdr:colOff>101600</xdr:colOff>
      <xdr:row>97</xdr:row>
      <xdr:rowOff>66770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83297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88500</xdr:rowOff>
    </xdr:from>
    <xdr:to>
      <xdr:col>36</xdr:col>
      <xdr:colOff>165100</xdr:colOff>
      <xdr:row>97</xdr:row>
      <xdr:rowOff>18650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35177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156299</xdr:rowOff>
    </xdr:from>
    <xdr:to>
      <xdr:col>55</xdr:col>
      <xdr:colOff>50800</xdr:colOff>
      <xdr:row>98</xdr:row>
      <xdr:rowOff>86449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8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134726</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76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30169</xdr:rowOff>
    </xdr:from>
    <xdr:to>
      <xdr:col>50</xdr:col>
      <xdr:colOff>165100</xdr:colOff>
      <xdr:row>97</xdr:row>
      <xdr:rowOff>131769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66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122896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75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117036</xdr:rowOff>
    </xdr:from>
    <xdr:to>
      <xdr:col>46</xdr:col>
      <xdr:colOff>38100</xdr:colOff>
      <xdr:row>98</xdr:row>
      <xdr:rowOff>47186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4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38313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84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128200</xdr:rowOff>
    </xdr:from>
    <xdr:to>
      <xdr:col>41</xdr:col>
      <xdr:colOff>101600</xdr:colOff>
      <xdr:row>98</xdr:row>
      <xdr:rowOff>58350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49477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85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153994</xdr:rowOff>
    </xdr:from>
    <xdr:to>
      <xdr:col>36</xdr:col>
      <xdr:colOff>165100</xdr:colOff>
      <xdr:row>98</xdr:row>
      <xdr:rowOff>84144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8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75271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54465</xdr:rowOff>
    </xdr:from>
    <xdr:to>
      <xdr:col>85</xdr:col>
      <xdr:colOff>126364</xdr:colOff>
      <xdr:row>39</xdr:row>
      <xdr:rowOff>1778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97965"/>
          <a:ext cx="1269" cy="149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5605</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9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1778</xdr:rowOff>
    </xdr:from>
    <xdr:to>
      <xdr:col>86</xdr:col>
      <xdr:colOff>25400</xdr:colOff>
      <xdr:row>39</xdr:row>
      <xdr:rowOff>1778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8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1142</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7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54465</xdr:rowOff>
    </xdr:from>
    <xdr:to>
      <xdr:col>86</xdr:col>
      <xdr:colOff>25400</xdr:colOff>
      <xdr:row>30</xdr:row>
      <xdr:rowOff>54465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9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11249</xdr:rowOff>
    </xdr:from>
    <xdr:to>
      <xdr:col>85</xdr:col>
      <xdr:colOff>127000</xdr:colOff>
      <xdr:row>37</xdr:row>
      <xdr:rowOff>56751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354899"/>
          <a:ext cx="838200" cy="4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63118</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063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40241</xdr:rowOff>
    </xdr:from>
    <xdr:to>
      <xdr:col>85</xdr:col>
      <xdr:colOff>177800</xdr:colOff>
      <xdr:row>36</xdr:row>
      <xdr:rowOff>141841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1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11249</xdr:rowOff>
    </xdr:from>
    <xdr:to>
      <xdr:col>81</xdr:col>
      <xdr:colOff>50800</xdr:colOff>
      <xdr:row>37</xdr:row>
      <xdr:rowOff>117928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354899"/>
          <a:ext cx="889000" cy="10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32512</xdr:rowOff>
    </xdr:from>
    <xdr:to>
      <xdr:col>81</xdr:col>
      <xdr:colOff>101600</xdr:colOff>
      <xdr:row>36</xdr:row>
      <xdr:rowOff>134112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0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150639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97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107805</xdr:rowOff>
    </xdr:from>
    <xdr:to>
      <xdr:col>76</xdr:col>
      <xdr:colOff>114300</xdr:colOff>
      <xdr:row>37</xdr:row>
      <xdr:rowOff>117928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451455"/>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46119</xdr:rowOff>
    </xdr:from>
    <xdr:to>
      <xdr:col>76</xdr:col>
      <xdr:colOff>165100</xdr:colOff>
      <xdr:row>36</xdr:row>
      <xdr:rowOff>147719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21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164246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599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107805</xdr:rowOff>
    </xdr:from>
    <xdr:to>
      <xdr:col>71</xdr:col>
      <xdr:colOff>177800</xdr:colOff>
      <xdr:row>37</xdr:row>
      <xdr:rowOff>114010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451455"/>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55263</xdr:rowOff>
    </xdr:from>
    <xdr:to>
      <xdr:col>72</xdr:col>
      <xdr:colOff>38100</xdr:colOff>
      <xdr:row>36</xdr:row>
      <xdr:rowOff>156863</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1940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0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149207</xdr:rowOff>
    </xdr:from>
    <xdr:to>
      <xdr:col>67</xdr:col>
      <xdr:colOff>101600</xdr:colOff>
      <xdr:row>37</xdr:row>
      <xdr:rowOff>79357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2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95884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09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5951</xdr:rowOff>
    </xdr:from>
    <xdr:to>
      <xdr:col>85</xdr:col>
      <xdr:colOff>177800</xdr:colOff>
      <xdr:row>37</xdr:row>
      <xdr:rowOff>107551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4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155828</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2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131899</xdr:rowOff>
    </xdr:from>
    <xdr:to>
      <xdr:col>81</xdr:col>
      <xdr:colOff>101600</xdr:colOff>
      <xdr:row>37</xdr:row>
      <xdr:rowOff>62049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30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53176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39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67128</xdr:rowOff>
    </xdr:from>
    <xdr:to>
      <xdr:col>76</xdr:col>
      <xdr:colOff>165100</xdr:colOff>
      <xdr:row>37</xdr:row>
      <xdr:rowOff>168728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41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159855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50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57005</xdr:rowOff>
    </xdr:from>
    <xdr:to>
      <xdr:col>72</xdr:col>
      <xdr:colOff>38100</xdr:colOff>
      <xdr:row>37</xdr:row>
      <xdr:rowOff>158605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40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149732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49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63210</xdr:rowOff>
    </xdr:from>
    <xdr:to>
      <xdr:col>67</xdr:col>
      <xdr:colOff>101600</xdr:colOff>
      <xdr:row>37</xdr:row>
      <xdr:rowOff>164810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40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155937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49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22543</xdr:rowOff>
    </xdr:from>
    <xdr:to>
      <xdr:col>85</xdr:col>
      <xdr:colOff>126364</xdr:colOff>
      <xdr:row>57</xdr:row>
      <xdr:rowOff>135433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66493"/>
          <a:ext cx="1269" cy="114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139260</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135433</xdr:rowOff>
    </xdr:from>
    <xdr:to>
      <xdr:col>86</xdr:col>
      <xdr:colOff>25400</xdr:colOff>
      <xdr:row>57</xdr:row>
      <xdr:rowOff>135433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0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140670</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4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22543</xdr:rowOff>
    </xdr:from>
    <xdr:to>
      <xdr:col>86</xdr:col>
      <xdr:colOff>25400</xdr:colOff>
      <xdr:row>51</xdr:row>
      <xdr:rowOff>22543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6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27686</xdr:rowOff>
    </xdr:from>
    <xdr:to>
      <xdr:col>85</xdr:col>
      <xdr:colOff>127000</xdr:colOff>
      <xdr:row>56</xdr:row>
      <xdr:rowOff>117411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628886"/>
          <a:ext cx="838200" cy="8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117739</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376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94862</xdr:rowOff>
    </xdr:from>
    <xdr:to>
      <xdr:col>85</xdr:col>
      <xdr:colOff>177800</xdr:colOff>
      <xdr:row>56</xdr:row>
      <xdr:rowOff>25012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27686</xdr:rowOff>
    </xdr:from>
    <xdr:to>
      <xdr:col>81</xdr:col>
      <xdr:colOff>50800</xdr:colOff>
      <xdr:row>56</xdr:row>
      <xdr:rowOff>79464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628886"/>
          <a:ext cx="889000" cy="5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46724</xdr:rowOff>
    </xdr:from>
    <xdr:to>
      <xdr:col>81</xdr:col>
      <xdr:colOff>101600</xdr:colOff>
      <xdr:row>56</xdr:row>
      <xdr:rowOff>148324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6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139451</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7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34068</xdr:rowOff>
    </xdr:from>
    <xdr:to>
      <xdr:col>76</xdr:col>
      <xdr:colOff>114300</xdr:colOff>
      <xdr:row>56</xdr:row>
      <xdr:rowOff>79464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635268"/>
          <a:ext cx="889000" cy="4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17767</xdr:rowOff>
    </xdr:from>
    <xdr:to>
      <xdr:col>76</xdr:col>
      <xdr:colOff>165100</xdr:colOff>
      <xdr:row>56</xdr:row>
      <xdr:rowOff>119367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1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135894</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39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34068</xdr:rowOff>
    </xdr:from>
    <xdr:to>
      <xdr:col>71</xdr:col>
      <xdr:colOff>177800</xdr:colOff>
      <xdr:row>57</xdr:row>
      <xdr:rowOff>156826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635268"/>
          <a:ext cx="889000" cy="29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71050</xdr:rowOff>
    </xdr:from>
    <xdr:to>
      <xdr:col>72</xdr:col>
      <xdr:colOff>38100</xdr:colOff>
      <xdr:row>57</xdr:row>
      <xdr:rowOff>1200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163777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7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119570</xdr:rowOff>
    </xdr:from>
    <xdr:to>
      <xdr:col>67</xdr:col>
      <xdr:colOff>101600</xdr:colOff>
      <xdr:row>57</xdr:row>
      <xdr:rowOff>49720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66247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49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66611</xdr:rowOff>
    </xdr:from>
    <xdr:to>
      <xdr:col>85</xdr:col>
      <xdr:colOff>177800</xdr:colOff>
      <xdr:row>56</xdr:row>
      <xdr:rowOff>168211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66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45038</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64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148336</xdr:rowOff>
    </xdr:from>
    <xdr:to>
      <xdr:col>81</xdr:col>
      <xdr:colOff>101600</xdr:colOff>
      <xdr:row>56</xdr:row>
      <xdr:rowOff>78486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57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95013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35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28664</xdr:rowOff>
    </xdr:from>
    <xdr:to>
      <xdr:col>76</xdr:col>
      <xdr:colOff>165100</xdr:colOff>
      <xdr:row>56</xdr:row>
      <xdr:rowOff>130264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62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121391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72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154718</xdr:rowOff>
    </xdr:from>
    <xdr:to>
      <xdr:col>72</xdr:col>
      <xdr:colOff>38100</xdr:colOff>
      <xdr:row>56</xdr:row>
      <xdr:rowOff>84868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5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101395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35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106026</xdr:rowOff>
    </xdr:from>
    <xdr:to>
      <xdr:col>67</xdr:col>
      <xdr:colOff>101600</xdr:colOff>
      <xdr:row>58</xdr:row>
      <xdr:rowOff>36176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8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27303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97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16583</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189533"/>
          <a:ext cx="1269"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134710</xdr:rowOff>
    </xdr:from>
    <xdr:ext cx="469744"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964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16583</xdr:rowOff>
    </xdr:from>
    <xdr:to>
      <xdr:col>86</xdr:col>
      <xdr:colOff>25400</xdr:colOff>
      <xdr:row>71</xdr:row>
      <xdr:rowOff>16583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18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87449</xdr:rowOff>
    </xdr:from>
    <xdr:to>
      <xdr:col>85</xdr:col>
      <xdr:colOff>127000</xdr:colOff>
      <xdr:row>79</xdr:row>
      <xdr:rowOff>93980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363199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131044</xdr:rowOff>
    </xdr:from>
    <xdr:ext cx="378565"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3326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108167</xdr:rowOff>
    </xdr:from>
    <xdr:to>
      <xdr:col>85</xdr:col>
      <xdr:colOff>177800</xdr:colOff>
      <xdr:row>79</xdr:row>
      <xdr:rowOff>38317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48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93980</xdr:rowOff>
    </xdr:from>
    <xdr:to>
      <xdr:col>81</xdr:col>
      <xdr:colOff>50800</xdr:colOff>
      <xdr:row>79</xdr:row>
      <xdr:rowOff>94633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4592300" y="13638530"/>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90532</xdr:rowOff>
    </xdr:from>
    <xdr:to>
      <xdr:col>81</xdr:col>
      <xdr:colOff>101600</xdr:colOff>
      <xdr:row>79</xdr:row>
      <xdr:rowOff>20682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46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37209</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2017" y="13238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94633</xdr:rowOff>
    </xdr:from>
    <xdr:to>
      <xdr:col>76</xdr:col>
      <xdr:colOff>114300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3703300" y="13639183"/>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168584</xdr:rowOff>
    </xdr:from>
    <xdr:to>
      <xdr:col>76</xdr:col>
      <xdr:colOff>165100</xdr:colOff>
      <xdr:row>78</xdr:row>
      <xdr:rowOff>98734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37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115261</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3017" y="13145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77651</xdr:rowOff>
    </xdr:from>
    <xdr:to>
      <xdr:col>71</xdr:col>
      <xdr:colOff>177800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62220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9869</xdr:rowOff>
    </xdr:from>
    <xdr:to>
      <xdr:col>72</xdr:col>
      <xdr:colOff>38100</xdr:colOff>
      <xdr:row>78</xdr:row>
      <xdr:rowOff>111469</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3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127996</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4017" y="13158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163359</xdr:rowOff>
    </xdr:from>
    <xdr:to>
      <xdr:col>67</xdr:col>
      <xdr:colOff>101600</xdr:colOff>
      <xdr:row>78</xdr:row>
      <xdr:rowOff>93509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36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110036</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5017" y="13140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36649</xdr:rowOff>
    </xdr:from>
    <xdr:to>
      <xdr:col>85</xdr:col>
      <xdr:colOff>177800</xdr:colOff>
      <xdr:row>79</xdr:row>
      <xdr:rowOff>138249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8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123026</xdr:rowOff>
    </xdr:from>
    <xdr:ext cx="313932"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4961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43180</xdr:rowOff>
    </xdr:from>
    <xdr:to>
      <xdr:col>81</xdr:col>
      <xdr:colOff>101600</xdr:colOff>
      <xdr:row>79</xdr:row>
      <xdr:rowOff>144780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135907</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324333" y="13680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43833</xdr:rowOff>
    </xdr:from>
    <xdr:to>
      <xdr:col>76</xdr:col>
      <xdr:colOff>165100</xdr:colOff>
      <xdr:row>79</xdr:row>
      <xdr:rowOff>145433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8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136560</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35333" y="13681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26851</xdr:rowOff>
    </xdr:from>
    <xdr:to>
      <xdr:col>67</xdr:col>
      <xdr:colOff>101600</xdr:colOff>
      <xdr:row>79</xdr:row>
      <xdr:rowOff>128451</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7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119578</xdr:rowOff>
    </xdr:from>
    <xdr:ext cx="313932"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57333" y="13664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103673</xdr:rowOff>
    </xdr:from>
    <xdr:to>
      <xdr:col>85</xdr:col>
      <xdr:colOff>126364</xdr:colOff>
      <xdr:row>99</xdr:row>
      <xdr:rowOff>5694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705623"/>
          <a:ext cx="1269" cy="127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5694</xdr:rowOff>
    </xdr:from>
    <xdr:to>
      <xdr:col>86</xdr:col>
      <xdr:colOff>25400</xdr:colOff>
      <xdr:row>99</xdr:row>
      <xdr:rowOff>5694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79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50350</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48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103673</xdr:rowOff>
    </xdr:from>
    <xdr:to>
      <xdr:col>86</xdr:col>
      <xdr:colOff>25400</xdr:colOff>
      <xdr:row>91</xdr:row>
      <xdr:rowOff>103673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705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26817</xdr:rowOff>
    </xdr:from>
    <xdr:to>
      <xdr:col>85</xdr:col>
      <xdr:colOff>127000</xdr:colOff>
      <xdr:row>97</xdr:row>
      <xdr:rowOff>67211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657467"/>
          <a:ext cx="838200" cy="4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160938</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20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11061</xdr:rowOff>
    </xdr:from>
    <xdr:to>
      <xdr:col>85</xdr:col>
      <xdr:colOff>177800</xdr:colOff>
      <xdr:row>97</xdr:row>
      <xdr:rowOff>112661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67211</xdr:rowOff>
    </xdr:from>
    <xdr:to>
      <xdr:col>81</xdr:col>
      <xdr:colOff>50800</xdr:colOff>
      <xdr:row>97</xdr:row>
      <xdr:rowOff>81499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697861"/>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30790</xdr:rowOff>
    </xdr:from>
    <xdr:to>
      <xdr:col>81</xdr:col>
      <xdr:colOff>101600</xdr:colOff>
      <xdr:row>97</xdr:row>
      <xdr:rowOff>132390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123517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81499</xdr:rowOff>
    </xdr:from>
    <xdr:to>
      <xdr:col>76</xdr:col>
      <xdr:colOff>114300</xdr:colOff>
      <xdr:row>97</xdr:row>
      <xdr:rowOff>84607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712149"/>
          <a:ext cx="889000"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47592</xdr:rowOff>
    </xdr:from>
    <xdr:to>
      <xdr:col>76</xdr:col>
      <xdr:colOff>165100</xdr:colOff>
      <xdr:row>97</xdr:row>
      <xdr:rowOff>149192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140319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77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84607</xdr:rowOff>
    </xdr:from>
    <xdr:to>
      <xdr:col>71</xdr:col>
      <xdr:colOff>177800</xdr:colOff>
      <xdr:row>97</xdr:row>
      <xdr:rowOff>111536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715257"/>
          <a:ext cx="889000" cy="2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68326</xdr:rowOff>
    </xdr:from>
    <xdr:to>
      <xdr:col>72</xdr:col>
      <xdr:colOff>38100</xdr:colOff>
      <xdr:row>97</xdr:row>
      <xdr:rowOff>169926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161053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79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39432</xdr:rowOff>
    </xdr:from>
    <xdr:to>
      <xdr:col>67</xdr:col>
      <xdr:colOff>101600</xdr:colOff>
      <xdr:row>97</xdr:row>
      <xdr:rowOff>141032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157559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147467</xdr:rowOff>
    </xdr:from>
    <xdr:to>
      <xdr:col>85</xdr:col>
      <xdr:colOff>177800</xdr:colOff>
      <xdr:row>97</xdr:row>
      <xdr:rowOff>77617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0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170344</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4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16411</xdr:rowOff>
    </xdr:from>
    <xdr:to>
      <xdr:col>81</xdr:col>
      <xdr:colOff>101600</xdr:colOff>
      <xdr:row>97</xdr:row>
      <xdr:rowOff>118011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4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134538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42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30699</xdr:rowOff>
    </xdr:from>
    <xdr:to>
      <xdr:col>76</xdr:col>
      <xdr:colOff>165100</xdr:colOff>
      <xdr:row>97</xdr:row>
      <xdr:rowOff>132299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6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148826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43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33807</xdr:rowOff>
    </xdr:from>
    <xdr:to>
      <xdr:col>72</xdr:col>
      <xdr:colOff>38100</xdr:colOff>
      <xdr:row>97</xdr:row>
      <xdr:rowOff>135407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6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151934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43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60736</xdr:rowOff>
    </xdr:from>
    <xdr:to>
      <xdr:col>67</xdr:col>
      <xdr:colOff>101600</xdr:colOff>
      <xdr:row>97</xdr:row>
      <xdr:rowOff>162336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9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153463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78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64262</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207762"/>
          <a:ext cx="1269" cy="1447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10939</xdr:rowOff>
    </xdr:from>
    <xdr:ext cx="378565"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82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64262</xdr:rowOff>
    </xdr:from>
    <xdr:to>
      <xdr:col>116</xdr:col>
      <xdr:colOff>152400</xdr:colOff>
      <xdr:row>30</xdr:row>
      <xdr:rowOff>64262</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20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162069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3342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139192</xdr:rowOff>
    </xdr:from>
    <xdr:to>
      <xdr:col>116</xdr:col>
      <xdr:colOff>114300</xdr:colOff>
      <xdr:row>38</xdr:row>
      <xdr:rowOff>69342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111760</xdr:rowOff>
    </xdr:from>
    <xdr:to>
      <xdr:col>112</xdr:col>
      <xdr:colOff>38100</xdr:colOff>
      <xdr:row>38</xdr:row>
      <xdr:rowOff>41910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58437</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66333" y="6230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84328</xdr:rowOff>
    </xdr:from>
    <xdr:to>
      <xdr:col>107</xdr:col>
      <xdr:colOff>101600</xdr:colOff>
      <xdr:row>38</xdr:row>
      <xdr:rowOff>14478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31005</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203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143764</xdr:rowOff>
    </xdr:from>
    <xdr:to>
      <xdr:col>102</xdr:col>
      <xdr:colOff>165100</xdr:colOff>
      <xdr:row>38</xdr:row>
      <xdr:rowOff>73914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90441</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88333" y="626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132334</xdr:rowOff>
    </xdr:from>
    <xdr:to>
      <xdr:col>98</xdr:col>
      <xdr:colOff>38100</xdr:colOff>
      <xdr:row>38</xdr:row>
      <xdr:rowOff>62485</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4759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79011</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251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総務費については、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東加古川公民館等複合施設・東消防署整備事業の減少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前年に比べて減少した。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民生費については、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子育て世帯への臨時特別給付金給付事業の減少等により、前年に比べて減少した。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衛生費については、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ごみ処理広域化推進事業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等により、前年に比べて減少した。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土木費については、尾上公園整備事業の減少等により、前年に比べて減少した。</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教育費については、神野台学校給食センター整備事業の減少等により、前年に比べて減少した。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兵庫県加古川市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財政調整基金については、令和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年度決算余剰金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万円を積立し、取崩は行わず。</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年度については、実質収支額、実質単年度収支ともに黒字となった。今後も実質収支額の安定的な推移を目指す。</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兵庫県加古川市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当市では赤字の会計はなく、全て黒字の会計となっている。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兵庫県加古川市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）は、公営企業債の元利償還金に対する繰入金の減少により、前年度から減少した。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算入公債費等（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）は、特定財源の額等が減少したことで全体として減少した。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結果として、元利償還金等（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）が減少したものの、それ以上に算入公債費等（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）が減少したため、分子の値は増加した。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減債基金積立相当額は、発行額の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分の１を毎年度の積立額として設定して積算しているのに対して、減債基金残高は、発行額を実際の償還年数で除した額を毎年度の積立額として設定して積算しているため、乖離が生じている。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兵庫県加古川市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）については、地方債現在高及び公営企業債等繰入見込額の減少により、前年度から減少した。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また、充当可能財源等（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）については、基準財政需要額算入見込額の減少により、前年度から減少した。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）が充当可能財源等（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）を超える減少をしたことで、全体として、分子の値は減少した。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兵庫県加古川市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公共施設等整備基金が約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億円、福祉コミュニティ基金が約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億円増加したこと等により、基金全体としては約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億円の増加。</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経済情勢の急激な悪化や災害の発生などに備える一方、公共施設等の老朽化対策や、少子高齢化に対応するため、計画的に活用を図る。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・公共施設等整備基金　・・・　公共施設等の整備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・福祉コミュニティ基金・・・　福祉コミュニティの形成及び発展に係る事業の推進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・日光山墓園管理基金　・・・　日光山墓園の管理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・森林環境事業基金　　・・・　森林の整備及びその促進に関する事業に要する経費に充てる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・公共施設等整備基金　・・・　公共施設の解体撤去に要する経費の財源として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億円を積み立てたことによる増加。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・福祉コミュニティ基金・・・　見守りカメラ設置等に要する経費の財源として約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億円の積立を行ったこと等により増加。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・日光山墓園管理基金　・・・　決算における収支財源不足を補うために取り崩したことによる減少。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・森林環境事業基金　　・・・　森林環境譲与税譲与金及び基金の運用利子を積み立てたことにより増加。</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・公共施設等整備基金　・・・　公共施設等の長寿命化に資する事業などに活用する。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・福祉コミュニティ基金・・・　少子高齢化に対応するための福祉コミュニティ施策に活用する。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・日光山墓園管理基金　・・・　基金の運用利子を管理費用として活用する。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・森林環境事業基金　　・・・　森林の整備及びその促進に関する事業に要する経費に活用する。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前年度決算剰余金を積み立てたこと等により増加。</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毎年度、前年度決算剰余金の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以上を積み立てる。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経済情勢が急激に悪化した場合や災害が発生した場合等に活用する。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取崩しを行ったことによる減少。</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公共施設の財産処分や、災害等による滅失等により繰上償還が必要になった場合に活用する。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1DF6248-556D-45EB-B4FC-B5668976F4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6206A59-2C3D-420E-B56A-493E5ECAB1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495CB497-A11B-4105-A045-7AF0550C0057}"/>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982BCD12-3FF7-45BF-A064-79AA824CC34B}"/>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C998F5E5-55D4-48B9-AF3C-B9E62DD3AF8A}"/>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C039141E-5832-423F-B9BB-8B434927FFB4}"/>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FF52EB5D-5DB9-46A9-B270-D00F90CB3DE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2B2F235D-388C-42DC-9649-0B185F1A8F57}"/>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D78AB53C-00CF-4192-87F2-A9C07DCE8842}"/>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16481CDD-F1AC-4846-9E05-9EF08864C8C2}"/>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F734C770-938C-4058-BE2D-E1402AA492FE}"/>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D5982DE9-1A50-4164-A1F7-55218A215361}"/>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7C40C4B7-7250-4C3E-B54D-5F9691531A26}"/>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399A089D-2A5B-4108-B077-43E8C8B183E3}"/>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DCF12F44-E354-4640-991D-B616DDA0A448}"/>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F6F086C-4232-48B7-95DF-E822BAF82DAE}"/>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兵庫県加古川市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4E1152BB-1DCC-4FDF-AE7D-70FDF345ADC5}"/>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B42FF84-268D-4C7C-B105-C048EFD8CC3E}"/>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70185312-C5FE-4923-9889-4CA4D6F9722A}"/>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B92B7B5F-EF9B-49AC-8427-DA3E9D9C69C6}"/>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6FA3A616-239F-4D10-88DF-E2C9CD6DF815}"/>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C2AF6F8F-09B9-4867-B7C6-19E45E6ACDBB}"/>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259,884
256,639
138.48
94,033,136
92,740,406
771,521
51,950,844
80,547,765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4220B7F6-9FAF-496F-B0B9-8179CCE8ED49}"/>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FEBC92F5-C4E1-4360-A956-4B99198C0728}"/>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E10A9DB2-AA70-482E-94F4-49A94C0EB247}"/>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F6B054AA-D9F8-46FD-A761-E6EFA5F58938}"/>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8412EC-2FED-43EF-91E1-3DD5E8A9A7CA}"/>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6D85B731-B524-4F3A-8784-D9783D4E0592}"/>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148E6DD3-1F23-4518-A376-5123C8AA21A9}"/>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688BA26E-B31B-4232-94E7-2866F4ED8422}"/>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FCA64159-4FDA-4C26-9105-2F9A6C082B7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92DF528B-87D1-4868-AD56-D69FA968B2B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B4C3DE-35D6-4F8D-A35D-B9F99DE6846F}"/>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28B77C7D-0206-49E5-AEDD-4F759B3E38C5}"/>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829ABA78-173D-4441-AF13-71632816775B}"/>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16315970-BF11-47A1-9769-CAB4C0629A04}"/>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5009210E-7296-4177-A4D5-591E86317A5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27D3C6E4-E998-40F3-85BB-8C55EF13C6DE}"/>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A539E6ED-4FC5-49D1-918B-FEA1C6720589}"/>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92732535-C966-4CC4-BA29-FC774473BB18}"/>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7D29B76E-BC17-4356-AF10-8C4D9989A1BA}"/>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997F5692-E486-45FA-B47A-664E3D503AAE}"/>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F39D7D0B-E7A7-4277-8CEB-07B21237F301}"/>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504A1F93-A2D3-4322-ACEA-73C474C11F77}"/>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887522BE-2CF3-4804-8A8E-BD205C9E95B7}"/>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4C64C91E-5263-43F8-B8B9-C9FE699EAAA4}"/>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768DA839-C03D-4536-9F67-0261C70913A3}"/>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CB88E52B-E083-4056-BFD7-98B3AB7B028B}"/>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C892F26B-D1C8-4F63-BA30-12CC7DD62304}"/>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D2541E82-F0F1-479D-8DD4-19D529EDE5BE}"/>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C47D35B1-F2A7-45D6-A16C-9A9DAAC7417C}"/>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D7FDE12A-99B2-4B37-B0F9-094EE88B9B8A}"/>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726272CA-CFAE-4511-B679-D4B2F599BEB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8BE790BB-46A0-4BF3-B871-C18D9622544E}"/>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D2FF0194-C799-4315-ACC4-BC28EDCD885C}"/>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A36BF9B3-4A8C-4265-BB17-228C5ED63391}"/>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7E00670C-0412-43D8-8BBD-F4545A36AE7D}"/>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有形固定資産減価償却率は、上昇傾向にあるものの、類似団体内平均値と</a:t>
          </a:r>
          <a:r>
            <a:rPr kumimoji="1" lang="ja-JP" altLang="en-US" sz="1050">
              <a:solidFill>
                <a:schemeClr val="dk1"/>
              </a:solidFill>
              <a:effectLst/>
              <a:latin typeface="+mn-lt"/>
              <a:ea typeface="+mn-ea"/>
              <a:cs typeface="+mn-cs"/>
            </a:rPr>
            <a:t>同水準であり</a:t>
          </a:r>
          <a:r>
            <a:rPr kumimoji="1" lang="ja-JP" altLang="ja-JP" sz="1050">
              <a:solidFill>
                <a:schemeClr val="dk1"/>
              </a:solidFill>
              <a:effectLst/>
              <a:latin typeface="+mn-lt"/>
              <a:ea typeface="+mn-ea"/>
              <a:cs typeface="+mn-cs"/>
            </a:rPr>
            <a:t>、全体としては有形固定資産の償却が特別進んでいるわけではない。</a:t>
          </a:r>
          <a:endParaRPr lang="ja-JP" altLang="ja-JP" sz="1050">
            <a:effectLst/>
          </a:endParaRPr>
        </a:p>
        <a:p>
          <a:r>
            <a:rPr kumimoji="1" lang="ja-JP" altLang="ja-JP" sz="1050">
              <a:solidFill>
                <a:schemeClr val="dk1"/>
              </a:solidFill>
              <a:effectLst/>
              <a:latin typeface="+mn-lt"/>
              <a:ea typeface="+mn-ea"/>
              <a:cs typeface="+mn-cs"/>
            </a:rPr>
            <a:t>　一方で、施設毎の有形固定資産減価償却率は、類似団体内平均値を上回っているものもあるが、公共施設等ごとの個別施設計画に基づき適切な維持管理を進めており、有形固定資産減価償却率の抑制に努める。</a:t>
          </a:r>
          <a:endParaRPr lang="ja-JP" altLang="ja-JP" sz="105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54A49AB2-C659-44EF-9BFF-49FFD37929AB}"/>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55349A9E-E5D3-4807-9FC3-C55C0E128343}"/>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5C67D0F1-3A51-406E-8B26-FD19EB7E0E17}"/>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80A32442-7E11-41FA-A478-7D65B0E07611}"/>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CCE22B11-1B5B-4610-B967-5D6416FA946D}"/>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C853A101-F41B-466D-B52A-FC775D091759}"/>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FA54F1D7-CE07-4C24-BE05-57451EFF96A7}"/>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6B61A08D-984A-4CA4-BE4D-A38F252D3147}"/>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EF78DBCB-AC76-44DB-B38C-2C1AAAAD71E5}"/>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EC160FB4-68A6-4D9F-8C61-1372062662D2}"/>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2AE864E-87CF-451D-9103-9F15D740D706}"/>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FF1C114D-AC30-46B3-84B9-25618839CE61}"/>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6A8FD7AF-1C20-4949-B9B8-2FD56E5B27B8}"/>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31D79B66-4271-439C-8F0B-85139502A55C}"/>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44577</xdr:rowOff>
    </xdr:from>
    <xdr:to>
      <xdr:col>23</xdr:col>
      <xdr:colOff>85090</xdr:colOff>
      <xdr:row>33</xdr:row>
      <xdr:rowOff>52197</xdr:rowOff>
    </xdr:to>
    <xdr:cxnSp macro="">
      <xdr:nvCxnSpPr>
        <xdr:cNvPr id="73" name="直線コネクタ 72">
          <a:extLst>
            <a:ext uri="{FF2B5EF4-FFF2-40B4-BE49-F238E27FC236}">
              <a16:creationId xmlns:a16="http://schemas.microsoft.com/office/drawing/2014/main" id="{E390E0DC-3C03-4569-BB33-D9ADFA86CDEA}"/>
            </a:ext>
          </a:extLst>
        </xdr:cNvPr>
        <xdr:cNvCxnSpPr/>
      </xdr:nvCxnSpPr>
      <xdr:spPr>
        <a:xfrm flipV="1">
          <a:off x="4760595" y="4673727"/>
          <a:ext cx="1270" cy="103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56024</xdr:rowOff>
    </xdr:from>
    <xdr:ext cx="405111" cy="259045"/>
    <xdr:sp macro="" textlink="">
      <xdr:nvSpPr>
        <xdr:cNvPr id="74" name="有形固定資産減価償却率最小値テキスト">
          <a:extLst>
            <a:ext uri="{FF2B5EF4-FFF2-40B4-BE49-F238E27FC236}">
              <a16:creationId xmlns:a16="http://schemas.microsoft.com/office/drawing/2014/main" id="{130BB82D-1430-4ECC-A477-725F3E491C18}"/>
            </a:ext>
          </a:extLst>
        </xdr:cNvPr>
        <xdr:cNvSpPr txBox="1"/>
      </xdr:nvSpPr>
      <xdr:spPr>
        <a:xfrm>
          <a:off x="4813300" y="5713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52197</xdr:rowOff>
    </xdr:from>
    <xdr:to>
      <xdr:col>23</xdr:col>
      <xdr:colOff>174625</xdr:colOff>
      <xdr:row>33</xdr:row>
      <xdr:rowOff>52197</xdr:rowOff>
    </xdr:to>
    <xdr:cxnSp macro="">
      <xdr:nvCxnSpPr>
        <xdr:cNvPr id="75" name="直線コネクタ 74">
          <a:extLst>
            <a:ext uri="{FF2B5EF4-FFF2-40B4-BE49-F238E27FC236}">
              <a16:creationId xmlns:a16="http://schemas.microsoft.com/office/drawing/2014/main" id="{FAE0898E-69BE-4353-A655-A38DB8C58DE8}"/>
            </a:ext>
          </a:extLst>
        </xdr:cNvPr>
        <xdr:cNvCxnSpPr/>
      </xdr:nvCxnSpPr>
      <xdr:spPr>
        <a:xfrm>
          <a:off x="4673600" y="571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162704</xdr:rowOff>
    </xdr:from>
    <xdr:ext cx="405111" cy="259045"/>
    <xdr:sp macro="" textlink="">
      <xdr:nvSpPr>
        <xdr:cNvPr id="76" name="有形固定資産減価償却率最大値テキスト">
          <a:extLst>
            <a:ext uri="{FF2B5EF4-FFF2-40B4-BE49-F238E27FC236}">
              <a16:creationId xmlns:a16="http://schemas.microsoft.com/office/drawing/2014/main" id="{C9529731-E65B-4A52-BD00-DA7B447A23A0}"/>
            </a:ext>
          </a:extLst>
        </xdr:cNvPr>
        <xdr:cNvSpPr txBox="1"/>
      </xdr:nvSpPr>
      <xdr:spPr>
        <a:xfrm>
          <a:off x="4813300" y="4448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44577</xdr:rowOff>
    </xdr:from>
    <xdr:to>
      <xdr:col>23</xdr:col>
      <xdr:colOff>174625</xdr:colOff>
      <xdr:row>27</xdr:row>
      <xdr:rowOff>44577</xdr:rowOff>
    </xdr:to>
    <xdr:cxnSp macro="">
      <xdr:nvCxnSpPr>
        <xdr:cNvPr id="77" name="直線コネクタ 76">
          <a:extLst>
            <a:ext uri="{FF2B5EF4-FFF2-40B4-BE49-F238E27FC236}">
              <a16:creationId xmlns:a16="http://schemas.microsoft.com/office/drawing/2014/main" id="{107BC74F-FDED-484F-B846-445547421B29}"/>
            </a:ext>
          </a:extLst>
        </xdr:cNvPr>
        <xdr:cNvCxnSpPr/>
      </xdr:nvCxnSpPr>
      <xdr:spPr>
        <a:xfrm>
          <a:off x="4673600" y="46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78" name="有形固定資産減価償却率平均値テキスト">
          <a:extLst>
            <a:ext uri="{FF2B5EF4-FFF2-40B4-BE49-F238E27FC236}">
              <a16:creationId xmlns:a16="http://schemas.microsoft.com/office/drawing/2014/main" id="{91D2B7E6-75E4-4E62-9FB8-CBC4EEC4D368}"/>
            </a:ext>
          </a:extLst>
        </xdr:cNvPr>
        <xdr:cNvSpPr txBox="1"/>
      </xdr:nvSpPr>
      <xdr:spPr>
        <a:xfrm>
          <a:off x="4813300" y="4996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9" name="フローチャート: 判断 78">
          <a:extLst>
            <a:ext uri="{FF2B5EF4-FFF2-40B4-BE49-F238E27FC236}">
              <a16:creationId xmlns:a16="http://schemas.microsoft.com/office/drawing/2014/main" id="{E0799C88-1A03-4696-A477-50A9EE60E254}"/>
            </a:ext>
          </a:extLst>
        </xdr:cNvPr>
        <xdr:cNvSpPr/>
      </xdr:nvSpPr>
      <xdr:spPr>
        <a:xfrm>
          <a:off x="4711700" y="514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0" name="フローチャート: 判断 79">
          <a:extLst>
            <a:ext uri="{FF2B5EF4-FFF2-40B4-BE49-F238E27FC236}">
              <a16:creationId xmlns:a16="http://schemas.microsoft.com/office/drawing/2014/main" id="{083427A8-B682-4320-9863-9B50947A1305}"/>
            </a:ext>
          </a:extLst>
        </xdr:cNvPr>
        <xdr:cNvSpPr/>
      </xdr:nvSpPr>
      <xdr:spPr>
        <a:xfrm>
          <a:off x="40005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104267</xdr:rowOff>
    </xdr:from>
    <xdr:to>
      <xdr:col>15</xdr:col>
      <xdr:colOff>187325</xdr:colOff>
      <xdr:row>30</xdr:row>
      <xdr:rowOff>34417</xdr:rowOff>
    </xdr:to>
    <xdr:sp macro="" textlink="">
      <xdr:nvSpPr>
        <xdr:cNvPr id="81" name="フローチャート: 判断 80">
          <a:extLst>
            <a:ext uri="{FF2B5EF4-FFF2-40B4-BE49-F238E27FC236}">
              <a16:creationId xmlns:a16="http://schemas.microsoft.com/office/drawing/2014/main" id="{D131D8B6-A7A5-4691-9EA7-5778EB71922B}"/>
            </a:ext>
          </a:extLst>
        </xdr:cNvPr>
        <xdr:cNvSpPr/>
      </xdr:nvSpPr>
      <xdr:spPr>
        <a:xfrm>
          <a:off x="3238500" y="507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61087</xdr:rowOff>
    </xdr:from>
    <xdr:to>
      <xdr:col>11</xdr:col>
      <xdr:colOff>187325</xdr:colOff>
      <xdr:row>29</xdr:row>
      <xdr:rowOff>162687</xdr:rowOff>
    </xdr:to>
    <xdr:sp macro="" textlink="">
      <xdr:nvSpPr>
        <xdr:cNvPr id="82" name="フローチャート: 判断 81">
          <a:extLst>
            <a:ext uri="{FF2B5EF4-FFF2-40B4-BE49-F238E27FC236}">
              <a16:creationId xmlns:a16="http://schemas.microsoft.com/office/drawing/2014/main" id="{64A5A448-5754-40EF-B7E1-B9842B44A683}"/>
            </a:ext>
          </a:extLst>
        </xdr:cNvPr>
        <xdr:cNvSpPr/>
      </xdr:nvSpPr>
      <xdr:spPr>
        <a:xfrm>
          <a:off x="2476500" y="5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39497</xdr:rowOff>
    </xdr:from>
    <xdr:to>
      <xdr:col>7</xdr:col>
      <xdr:colOff>187325</xdr:colOff>
      <xdr:row>29</xdr:row>
      <xdr:rowOff>141097</xdr:rowOff>
    </xdr:to>
    <xdr:sp macro="" textlink="">
      <xdr:nvSpPr>
        <xdr:cNvPr id="83" name="フローチャート: 判断 82">
          <a:extLst>
            <a:ext uri="{FF2B5EF4-FFF2-40B4-BE49-F238E27FC236}">
              <a16:creationId xmlns:a16="http://schemas.microsoft.com/office/drawing/2014/main" id="{D1708CBC-3847-4773-A895-09E92312E5C9}"/>
            </a:ext>
          </a:extLst>
        </xdr:cNvPr>
        <xdr:cNvSpPr/>
      </xdr:nvSpPr>
      <xdr:spPr>
        <a:xfrm>
          <a:off x="1714500" y="501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4FAC455E-0B6B-47B1-8B03-E124A2C80329}"/>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187EDD75-DFF1-42D1-9C61-5CC2B8FDF25B}"/>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157AC4A0-823C-4142-8F13-79C426255BF2}"/>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38F08034-1963-4D86-AC4B-C524B9DC9FF4}"/>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9C0027BD-A2ED-44E7-B553-581E6506CC3F}"/>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9" name="楕円 88">
          <a:extLst>
            <a:ext uri="{FF2B5EF4-FFF2-40B4-BE49-F238E27FC236}">
              <a16:creationId xmlns:a16="http://schemas.microsoft.com/office/drawing/2014/main" id="{8507B848-7B22-4282-9C40-09D0B990649C}"/>
            </a:ext>
          </a:extLst>
        </xdr:cNvPr>
        <xdr:cNvSpPr/>
      </xdr:nvSpPr>
      <xdr:spPr>
        <a:xfrm>
          <a:off x="4711700" y="514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151782</xdr:rowOff>
    </xdr:from>
    <xdr:ext cx="405111" cy="259045"/>
    <xdr:sp macro="" textlink="">
      <xdr:nvSpPr>
        <xdr:cNvPr id="90" name="有形固定資産減価償却率該当値テキスト">
          <a:extLst>
            <a:ext uri="{FF2B5EF4-FFF2-40B4-BE49-F238E27FC236}">
              <a16:creationId xmlns:a16="http://schemas.microsoft.com/office/drawing/2014/main" id="{3FA6076A-3545-47E7-81D6-2097FE5C883D}"/>
            </a:ext>
          </a:extLst>
        </xdr:cNvPr>
        <xdr:cNvSpPr txBox="1"/>
      </xdr:nvSpPr>
      <xdr:spPr>
        <a:xfrm>
          <a:off x="4813300" y="512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69723</xdr:rowOff>
    </xdr:from>
    <xdr:to>
      <xdr:col>19</xdr:col>
      <xdr:colOff>187325</xdr:colOff>
      <xdr:row>29</xdr:row>
      <xdr:rowOff>171323</xdr:rowOff>
    </xdr:to>
    <xdr:sp macro="" textlink="">
      <xdr:nvSpPr>
        <xdr:cNvPr id="91" name="楕円 90">
          <a:extLst>
            <a:ext uri="{FF2B5EF4-FFF2-40B4-BE49-F238E27FC236}">
              <a16:creationId xmlns:a16="http://schemas.microsoft.com/office/drawing/2014/main" id="{DAD06D42-28D2-4725-ACDB-7A05DD2078BB}"/>
            </a:ext>
          </a:extLst>
        </xdr:cNvPr>
        <xdr:cNvSpPr/>
      </xdr:nvSpPr>
      <xdr:spPr>
        <a:xfrm>
          <a:off x="4000500" y="504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120523</xdr:rowOff>
    </xdr:from>
    <xdr:to>
      <xdr:col>23</xdr:col>
      <xdr:colOff>85725</xdr:colOff>
      <xdr:row>30</xdr:row>
      <xdr:rowOff>52705</xdr:rowOff>
    </xdr:to>
    <xdr:cxnSp macro="">
      <xdr:nvCxnSpPr>
        <xdr:cNvPr id="92" name="直線コネクタ 91">
          <a:extLst>
            <a:ext uri="{FF2B5EF4-FFF2-40B4-BE49-F238E27FC236}">
              <a16:creationId xmlns:a16="http://schemas.microsoft.com/office/drawing/2014/main" id="{B3717A3C-8569-40F4-A430-A32E32A0E559}"/>
            </a:ext>
          </a:extLst>
        </xdr:cNvPr>
        <xdr:cNvCxnSpPr/>
      </xdr:nvCxnSpPr>
      <xdr:spPr>
        <a:xfrm>
          <a:off x="4051300" y="5092573"/>
          <a:ext cx="7112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43815</xdr:rowOff>
    </xdr:from>
    <xdr:to>
      <xdr:col>15</xdr:col>
      <xdr:colOff>187325</xdr:colOff>
      <xdr:row>29</xdr:row>
      <xdr:rowOff>145415</xdr:rowOff>
    </xdr:to>
    <xdr:sp macro="" textlink="">
      <xdr:nvSpPr>
        <xdr:cNvPr id="93" name="楕円 92">
          <a:extLst>
            <a:ext uri="{FF2B5EF4-FFF2-40B4-BE49-F238E27FC236}">
              <a16:creationId xmlns:a16="http://schemas.microsoft.com/office/drawing/2014/main" id="{F732EF6E-E489-48E0-94E4-E857C0A7F3CD}"/>
            </a:ext>
          </a:extLst>
        </xdr:cNvPr>
        <xdr:cNvSpPr/>
      </xdr:nvSpPr>
      <xdr:spPr>
        <a:xfrm>
          <a:off x="3238500" y="501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94615</xdr:rowOff>
    </xdr:from>
    <xdr:to>
      <xdr:col>19</xdr:col>
      <xdr:colOff>136525</xdr:colOff>
      <xdr:row>29</xdr:row>
      <xdr:rowOff>120523</xdr:rowOff>
    </xdr:to>
    <xdr:cxnSp macro="">
      <xdr:nvCxnSpPr>
        <xdr:cNvPr id="94" name="直線コネクタ 93">
          <a:extLst>
            <a:ext uri="{FF2B5EF4-FFF2-40B4-BE49-F238E27FC236}">
              <a16:creationId xmlns:a16="http://schemas.microsoft.com/office/drawing/2014/main" id="{B85997B4-1975-490F-8EFB-7CD4F947CEE0}"/>
            </a:ext>
          </a:extLst>
        </xdr:cNvPr>
        <xdr:cNvCxnSpPr/>
      </xdr:nvCxnSpPr>
      <xdr:spPr>
        <a:xfrm>
          <a:off x="3289300" y="5066665"/>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159131</xdr:rowOff>
    </xdr:from>
    <xdr:to>
      <xdr:col>11</xdr:col>
      <xdr:colOff>187325</xdr:colOff>
      <xdr:row>29</xdr:row>
      <xdr:rowOff>89281</xdr:rowOff>
    </xdr:to>
    <xdr:sp macro="" textlink="">
      <xdr:nvSpPr>
        <xdr:cNvPr id="95" name="楕円 94">
          <a:extLst>
            <a:ext uri="{FF2B5EF4-FFF2-40B4-BE49-F238E27FC236}">
              <a16:creationId xmlns:a16="http://schemas.microsoft.com/office/drawing/2014/main" id="{AA064D99-52A9-4B6A-BF80-EA50B6B0153E}"/>
            </a:ext>
          </a:extLst>
        </xdr:cNvPr>
        <xdr:cNvSpPr/>
      </xdr:nvSpPr>
      <xdr:spPr>
        <a:xfrm>
          <a:off x="2476500" y="495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38481</xdr:rowOff>
    </xdr:from>
    <xdr:to>
      <xdr:col>15</xdr:col>
      <xdr:colOff>136525</xdr:colOff>
      <xdr:row>29</xdr:row>
      <xdr:rowOff>94615</xdr:rowOff>
    </xdr:to>
    <xdr:cxnSp macro="">
      <xdr:nvCxnSpPr>
        <xdr:cNvPr id="96" name="直線コネクタ 95">
          <a:extLst>
            <a:ext uri="{FF2B5EF4-FFF2-40B4-BE49-F238E27FC236}">
              <a16:creationId xmlns:a16="http://schemas.microsoft.com/office/drawing/2014/main" id="{DF8507E7-026F-4A0A-8742-BD1F1E9A1BD7}"/>
            </a:ext>
          </a:extLst>
        </xdr:cNvPr>
        <xdr:cNvCxnSpPr/>
      </xdr:nvCxnSpPr>
      <xdr:spPr>
        <a:xfrm>
          <a:off x="2527300" y="5010531"/>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90043</xdr:rowOff>
    </xdr:from>
    <xdr:to>
      <xdr:col>7</xdr:col>
      <xdr:colOff>187325</xdr:colOff>
      <xdr:row>29</xdr:row>
      <xdr:rowOff>20193</xdr:rowOff>
    </xdr:to>
    <xdr:sp macro="" textlink="">
      <xdr:nvSpPr>
        <xdr:cNvPr id="97" name="楕円 96">
          <a:extLst>
            <a:ext uri="{FF2B5EF4-FFF2-40B4-BE49-F238E27FC236}">
              <a16:creationId xmlns:a16="http://schemas.microsoft.com/office/drawing/2014/main" id="{1FF9D234-2F68-4EF3-9470-EBC3692A0246}"/>
            </a:ext>
          </a:extLst>
        </xdr:cNvPr>
        <xdr:cNvSpPr/>
      </xdr:nvSpPr>
      <xdr:spPr>
        <a:xfrm>
          <a:off x="1714500" y="489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140843</xdr:rowOff>
    </xdr:from>
    <xdr:to>
      <xdr:col>11</xdr:col>
      <xdr:colOff>136525</xdr:colOff>
      <xdr:row>29</xdr:row>
      <xdr:rowOff>38481</xdr:rowOff>
    </xdr:to>
    <xdr:cxnSp macro="">
      <xdr:nvCxnSpPr>
        <xdr:cNvPr id="98" name="直線コネクタ 97">
          <a:extLst>
            <a:ext uri="{FF2B5EF4-FFF2-40B4-BE49-F238E27FC236}">
              <a16:creationId xmlns:a16="http://schemas.microsoft.com/office/drawing/2014/main" id="{AD705241-30DD-4568-B8BB-D297626530D9}"/>
            </a:ext>
          </a:extLst>
        </xdr:cNvPr>
        <xdr:cNvCxnSpPr/>
      </xdr:nvCxnSpPr>
      <xdr:spPr>
        <a:xfrm>
          <a:off x="1765300" y="4941443"/>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99" name="n_1aveValue有形固定資産減価償却率">
          <a:extLst>
            <a:ext uri="{FF2B5EF4-FFF2-40B4-BE49-F238E27FC236}">
              <a16:creationId xmlns:a16="http://schemas.microsoft.com/office/drawing/2014/main" id="{1EF0A679-6A72-4E84-B49A-A2708C21063C}"/>
            </a:ext>
          </a:extLst>
        </xdr:cNvPr>
        <xdr:cNvSpPr txBox="1"/>
      </xdr:nvSpPr>
      <xdr:spPr>
        <a:xfrm>
          <a:off x="3836044" y="519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25544</xdr:rowOff>
    </xdr:from>
    <xdr:ext cx="405111" cy="259045"/>
    <xdr:sp macro="" textlink="">
      <xdr:nvSpPr>
        <xdr:cNvPr id="100" name="n_2aveValue有形固定資産減価償却率">
          <a:extLst>
            <a:ext uri="{FF2B5EF4-FFF2-40B4-BE49-F238E27FC236}">
              <a16:creationId xmlns:a16="http://schemas.microsoft.com/office/drawing/2014/main" id="{B5059E94-37F9-4344-9000-2CAFD6457381}"/>
            </a:ext>
          </a:extLst>
        </xdr:cNvPr>
        <xdr:cNvSpPr txBox="1"/>
      </xdr:nvSpPr>
      <xdr:spPr>
        <a:xfrm>
          <a:off x="3086744" y="5169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153814</xdr:rowOff>
    </xdr:from>
    <xdr:ext cx="405111" cy="259045"/>
    <xdr:sp macro="" textlink="">
      <xdr:nvSpPr>
        <xdr:cNvPr id="101" name="n_3aveValue有形固定資産減価償却率">
          <a:extLst>
            <a:ext uri="{FF2B5EF4-FFF2-40B4-BE49-F238E27FC236}">
              <a16:creationId xmlns:a16="http://schemas.microsoft.com/office/drawing/2014/main" id="{C47F8E59-712F-4039-A639-CD0FA7246529}"/>
            </a:ext>
          </a:extLst>
        </xdr:cNvPr>
        <xdr:cNvSpPr txBox="1"/>
      </xdr:nvSpPr>
      <xdr:spPr>
        <a:xfrm>
          <a:off x="2324744" y="5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132224</xdr:rowOff>
    </xdr:from>
    <xdr:ext cx="405111" cy="259045"/>
    <xdr:sp macro="" textlink="">
      <xdr:nvSpPr>
        <xdr:cNvPr id="102" name="n_4aveValue有形固定資産減価償却率">
          <a:extLst>
            <a:ext uri="{FF2B5EF4-FFF2-40B4-BE49-F238E27FC236}">
              <a16:creationId xmlns:a16="http://schemas.microsoft.com/office/drawing/2014/main" id="{1EF4193C-B157-45BB-9530-9C5AC1B4A28A}"/>
            </a:ext>
          </a:extLst>
        </xdr:cNvPr>
        <xdr:cNvSpPr txBox="1"/>
      </xdr:nvSpPr>
      <xdr:spPr>
        <a:xfrm>
          <a:off x="1562744" y="5104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16400</xdr:rowOff>
    </xdr:from>
    <xdr:ext cx="405111" cy="259045"/>
    <xdr:sp macro="" textlink="">
      <xdr:nvSpPr>
        <xdr:cNvPr id="103" name="n_1mainValue有形固定資産減価償却率">
          <a:extLst>
            <a:ext uri="{FF2B5EF4-FFF2-40B4-BE49-F238E27FC236}">
              <a16:creationId xmlns:a16="http://schemas.microsoft.com/office/drawing/2014/main" id="{05A53A85-3268-439A-A5A2-5824FA6B947A}"/>
            </a:ext>
          </a:extLst>
        </xdr:cNvPr>
        <xdr:cNvSpPr txBox="1"/>
      </xdr:nvSpPr>
      <xdr:spPr>
        <a:xfrm>
          <a:off x="3836044" y="4817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161942</xdr:rowOff>
    </xdr:from>
    <xdr:ext cx="405111" cy="259045"/>
    <xdr:sp macro="" textlink="">
      <xdr:nvSpPr>
        <xdr:cNvPr id="104" name="n_2mainValue有形固定資産減価償却率">
          <a:extLst>
            <a:ext uri="{FF2B5EF4-FFF2-40B4-BE49-F238E27FC236}">
              <a16:creationId xmlns:a16="http://schemas.microsoft.com/office/drawing/2014/main" id="{52C6218E-D926-4FEE-BBEC-160A066A4828}"/>
            </a:ext>
          </a:extLst>
        </xdr:cNvPr>
        <xdr:cNvSpPr txBox="1"/>
      </xdr:nvSpPr>
      <xdr:spPr>
        <a:xfrm>
          <a:off x="3086744" y="4791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105808</xdr:rowOff>
    </xdr:from>
    <xdr:ext cx="405111" cy="259045"/>
    <xdr:sp macro="" textlink="">
      <xdr:nvSpPr>
        <xdr:cNvPr id="105" name="n_3mainValue有形固定資産減価償却率">
          <a:extLst>
            <a:ext uri="{FF2B5EF4-FFF2-40B4-BE49-F238E27FC236}">
              <a16:creationId xmlns:a16="http://schemas.microsoft.com/office/drawing/2014/main" id="{591B5849-8078-4FD3-B8B4-908DE50B1108}"/>
            </a:ext>
          </a:extLst>
        </xdr:cNvPr>
        <xdr:cNvSpPr txBox="1"/>
      </xdr:nvSpPr>
      <xdr:spPr>
        <a:xfrm>
          <a:off x="2324744" y="4734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36720</xdr:rowOff>
    </xdr:from>
    <xdr:ext cx="405111" cy="259045"/>
    <xdr:sp macro="" textlink="">
      <xdr:nvSpPr>
        <xdr:cNvPr id="106" name="n_4mainValue有形固定資産減価償却率">
          <a:extLst>
            <a:ext uri="{FF2B5EF4-FFF2-40B4-BE49-F238E27FC236}">
              <a16:creationId xmlns:a16="http://schemas.microsoft.com/office/drawing/2014/main" id="{8E86A19F-3553-4C1A-9556-C6A7347D4194}"/>
            </a:ext>
          </a:extLst>
        </xdr:cNvPr>
        <xdr:cNvSpPr txBox="1"/>
      </xdr:nvSpPr>
      <xdr:spPr>
        <a:xfrm>
          <a:off x="1562744" y="466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6D1EB492-275B-4A22-9A09-6085C1F572A7}"/>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CC957379-A168-415A-B9AF-85C826027219}"/>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5778B82C-F315-417A-B43B-096E77AB9BD9}"/>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C73D6948-62BE-40B5-BD59-3C6CEE79470F}"/>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A57D265-1225-4F18-881B-7FA795D1215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5C3F458C-9F24-4CEE-8F9E-A34026A01EEC}"/>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99DE5ED6-A054-4066-B83F-A7A16ABAF8EE}"/>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7C912B63-5602-4467-BE9F-46B1A5805B0F}"/>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3B2BDFC1-FD79-4BE2-B3C4-750CA1C938F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7FBD3F5B-C34D-4812-93DF-06C78069814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AD6A129B-4DAE-4161-9D87-B011A8153E42}"/>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526B2F1F-6AB9-49E4-A1B4-EBF1E66502A4}"/>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2A41D70-0489-407E-9B35-6BDAFDCF9D77}"/>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債務償還比率は、類似団体内平均値を下回っており、これは分子となる将来負担額から控除する充当可能基金が類似団体と比べて比較的多いことが要因として挙げられる。</a:t>
          </a:r>
          <a:endParaRPr lang="ja-JP" altLang="ja-JP" sz="2400">
            <a:effectLst/>
          </a:endParaRPr>
        </a:p>
        <a:p>
          <a:r>
            <a:rPr kumimoji="1" lang="ja-JP" altLang="ja-JP" sz="1100" baseline="0">
              <a:solidFill>
                <a:schemeClr val="dk1"/>
              </a:solidFill>
              <a:effectLst/>
              <a:latin typeface="+mn-lt"/>
              <a:ea typeface="+mn-ea"/>
              <a:cs typeface="+mn-cs"/>
            </a:rPr>
            <a:t>　今後は経常経費充当財源等（歳出）の増加に伴い、債務償還比率が上昇することが見込まれる。</a:t>
          </a:r>
          <a:endParaRPr lang="ja-JP" altLang="ja-JP" sz="2400">
            <a:effectLst/>
          </a:endParaRPr>
        </a:p>
        <a:p>
          <a:endParaRPr kumimoji="1" lang="ja-JP" altLang="en-US" sz="24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7A49F01B-ED2C-4833-9BDA-BAC602CA68B4}"/>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77D55F5B-32A2-4359-A77D-6A074068CAF6}"/>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B5B7A7A5-99B6-4093-AF5B-2B9343A5C929}"/>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3" name="直線コネクタ 122">
          <a:extLst>
            <a:ext uri="{FF2B5EF4-FFF2-40B4-BE49-F238E27FC236}">
              <a16:creationId xmlns:a16="http://schemas.microsoft.com/office/drawing/2014/main" id="{5FA6EA4F-A81D-427A-A3EA-A6BA79E1CA3D}"/>
            </a:ext>
          </a:extLst>
        </xdr:cNvPr>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4" name="テキスト ボックス 123">
          <a:extLst>
            <a:ext uri="{FF2B5EF4-FFF2-40B4-BE49-F238E27FC236}">
              <a16:creationId xmlns:a16="http://schemas.microsoft.com/office/drawing/2014/main" id="{A73D44C8-D789-4C00-9B9B-295A8F0E9551}"/>
            </a:ext>
          </a:extLst>
        </xdr:cNvPr>
        <xdr:cNvSpPr txBox="1"/>
      </xdr:nvSpPr>
      <xdr:spPr>
        <a:xfrm>
          <a:off x="10828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5" name="直線コネクタ 124">
          <a:extLst>
            <a:ext uri="{FF2B5EF4-FFF2-40B4-BE49-F238E27FC236}">
              <a16:creationId xmlns:a16="http://schemas.microsoft.com/office/drawing/2014/main" id="{310A1DBF-52BC-446C-AF13-37BAD00B8726}"/>
            </a:ext>
          </a:extLst>
        </xdr:cNvPr>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6" name="テキスト ボックス 125">
          <a:extLst>
            <a:ext uri="{FF2B5EF4-FFF2-40B4-BE49-F238E27FC236}">
              <a16:creationId xmlns:a16="http://schemas.microsoft.com/office/drawing/2014/main" id="{92A8006C-8315-46BC-9816-98487CEE7B73}"/>
            </a:ext>
          </a:extLst>
        </xdr:cNvPr>
        <xdr:cNvSpPr txBox="1"/>
      </xdr:nvSpPr>
      <xdr:spPr>
        <a:xfrm>
          <a:off x="10828811" y="53830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7" name="直線コネクタ 126">
          <a:extLst>
            <a:ext uri="{FF2B5EF4-FFF2-40B4-BE49-F238E27FC236}">
              <a16:creationId xmlns:a16="http://schemas.microsoft.com/office/drawing/2014/main" id="{B407082E-97C7-418E-B39C-0755964779BE}"/>
            </a:ext>
          </a:extLst>
        </xdr:cNvPr>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8" name="テキスト ボックス 127">
          <a:extLst>
            <a:ext uri="{FF2B5EF4-FFF2-40B4-BE49-F238E27FC236}">
              <a16:creationId xmlns:a16="http://schemas.microsoft.com/office/drawing/2014/main" id="{D3FAAA53-198E-43C5-A675-3DE12822E2C2}"/>
            </a:ext>
          </a:extLst>
        </xdr:cNvPr>
        <xdr:cNvSpPr txBox="1"/>
      </xdr:nvSpPr>
      <xdr:spPr>
        <a:xfrm>
          <a:off x="10828811" y="4951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9" name="直線コネクタ 128">
          <a:extLst>
            <a:ext uri="{FF2B5EF4-FFF2-40B4-BE49-F238E27FC236}">
              <a16:creationId xmlns:a16="http://schemas.microsoft.com/office/drawing/2014/main" id="{84E50A5A-F17C-4ADE-9B21-4203EC948863}"/>
            </a:ext>
          </a:extLst>
        </xdr:cNvPr>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30" name="テキスト ボックス 129">
          <a:extLst>
            <a:ext uri="{FF2B5EF4-FFF2-40B4-BE49-F238E27FC236}">
              <a16:creationId xmlns:a16="http://schemas.microsoft.com/office/drawing/2014/main" id="{715DBBBA-329F-4A88-B5A2-B8405240FCB1}"/>
            </a:ext>
          </a:extLst>
        </xdr:cNvPr>
        <xdr:cNvSpPr txBox="1"/>
      </xdr:nvSpPr>
      <xdr:spPr>
        <a:xfrm>
          <a:off x="10828811" y="45194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A8A2B3E2-5B24-456D-A879-EAE1531A5644}"/>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2" name="テキスト ボックス 131">
          <a:extLst>
            <a:ext uri="{FF2B5EF4-FFF2-40B4-BE49-F238E27FC236}">
              <a16:creationId xmlns:a16="http://schemas.microsoft.com/office/drawing/2014/main" id="{B49C9942-B634-4EBB-B7A7-6C9FE9BBA104}"/>
            </a:ext>
          </a:extLst>
        </xdr:cNvPr>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a:extLst>
            <a:ext uri="{FF2B5EF4-FFF2-40B4-BE49-F238E27FC236}">
              <a16:creationId xmlns:a16="http://schemas.microsoft.com/office/drawing/2014/main" id="{FD09BA01-468A-4D70-A0BE-BABC48E82B2E}"/>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65329</xdr:rowOff>
    </xdr:from>
    <xdr:to>
      <xdr:col>76</xdr:col>
      <xdr:colOff>21589</xdr:colOff>
      <xdr:row>33</xdr:row>
      <xdr:rowOff>124092</xdr:rowOff>
    </xdr:to>
    <xdr:cxnSp macro="">
      <xdr:nvCxnSpPr>
        <xdr:cNvPr id="134" name="直線コネクタ 133">
          <a:extLst>
            <a:ext uri="{FF2B5EF4-FFF2-40B4-BE49-F238E27FC236}">
              <a16:creationId xmlns:a16="http://schemas.microsoft.com/office/drawing/2014/main" id="{CB0168E2-7595-4298-B8C0-A2804916CD64}"/>
            </a:ext>
          </a:extLst>
        </xdr:cNvPr>
        <xdr:cNvCxnSpPr/>
      </xdr:nvCxnSpPr>
      <xdr:spPr>
        <a:xfrm flipV="1">
          <a:off x="14793595" y="4523029"/>
          <a:ext cx="1269" cy="1258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127919</xdr:rowOff>
    </xdr:from>
    <xdr:ext cx="469744" cy="259045"/>
    <xdr:sp macro="" textlink="">
      <xdr:nvSpPr>
        <xdr:cNvPr id="135" name="債務償還比率最小値テキスト">
          <a:extLst>
            <a:ext uri="{FF2B5EF4-FFF2-40B4-BE49-F238E27FC236}">
              <a16:creationId xmlns:a16="http://schemas.microsoft.com/office/drawing/2014/main" id="{093A2AC6-EB58-4365-AAA3-45DF10A9C795}"/>
            </a:ext>
          </a:extLst>
        </xdr:cNvPr>
        <xdr:cNvSpPr txBox="1"/>
      </xdr:nvSpPr>
      <xdr:spPr>
        <a:xfrm>
          <a:off x="14846300" y="578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124092</xdr:rowOff>
    </xdr:from>
    <xdr:to>
      <xdr:col>76</xdr:col>
      <xdr:colOff>111125</xdr:colOff>
      <xdr:row>33</xdr:row>
      <xdr:rowOff>124092</xdr:rowOff>
    </xdr:to>
    <xdr:cxnSp macro="">
      <xdr:nvCxnSpPr>
        <xdr:cNvPr id="136" name="直線コネクタ 135">
          <a:extLst>
            <a:ext uri="{FF2B5EF4-FFF2-40B4-BE49-F238E27FC236}">
              <a16:creationId xmlns:a16="http://schemas.microsoft.com/office/drawing/2014/main" id="{5DF9DEA6-B208-4777-8F9B-AD85023BD5C0}"/>
            </a:ext>
          </a:extLst>
        </xdr:cNvPr>
        <xdr:cNvCxnSpPr/>
      </xdr:nvCxnSpPr>
      <xdr:spPr>
        <a:xfrm>
          <a:off x="14706600" y="5781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12006</xdr:rowOff>
    </xdr:from>
    <xdr:ext cx="469744" cy="259045"/>
    <xdr:sp macro="" textlink="">
      <xdr:nvSpPr>
        <xdr:cNvPr id="137" name="債務償還比率最大値テキスト">
          <a:extLst>
            <a:ext uri="{FF2B5EF4-FFF2-40B4-BE49-F238E27FC236}">
              <a16:creationId xmlns:a16="http://schemas.microsoft.com/office/drawing/2014/main" id="{FF8E3968-F027-4B7E-A3F0-AAA94A27FED3}"/>
            </a:ext>
          </a:extLst>
        </xdr:cNvPr>
        <xdr:cNvSpPr txBox="1"/>
      </xdr:nvSpPr>
      <xdr:spPr>
        <a:xfrm>
          <a:off x="14846300" y="429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65329</xdr:rowOff>
    </xdr:from>
    <xdr:to>
      <xdr:col>76</xdr:col>
      <xdr:colOff>111125</xdr:colOff>
      <xdr:row>26</xdr:row>
      <xdr:rowOff>65329</xdr:rowOff>
    </xdr:to>
    <xdr:cxnSp macro="">
      <xdr:nvCxnSpPr>
        <xdr:cNvPr id="138" name="直線コネクタ 137">
          <a:extLst>
            <a:ext uri="{FF2B5EF4-FFF2-40B4-BE49-F238E27FC236}">
              <a16:creationId xmlns:a16="http://schemas.microsoft.com/office/drawing/2014/main" id="{984F906C-2C8F-4B61-81FD-7E44BEED3C4D}"/>
            </a:ext>
          </a:extLst>
        </xdr:cNvPr>
        <xdr:cNvCxnSpPr/>
      </xdr:nvCxnSpPr>
      <xdr:spPr>
        <a:xfrm>
          <a:off x="14706600" y="4523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28046</xdr:rowOff>
    </xdr:from>
    <xdr:ext cx="469744" cy="259045"/>
    <xdr:sp macro="" textlink="">
      <xdr:nvSpPr>
        <xdr:cNvPr id="139" name="債務償還比率平均値テキスト">
          <a:extLst>
            <a:ext uri="{FF2B5EF4-FFF2-40B4-BE49-F238E27FC236}">
              <a16:creationId xmlns:a16="http://schemas.microsoft.com/office/drawing/2014/main" id="{F6C374E2-BDEA-4452-B51A-D6C959FBC578}"/>
            </a:ext>
          </a:extLst>
        </xdr:cNvPr>
        <xdr:cNvSpPr txBox="1"/>
      </xdr:nvSpPr>
      <xdr:spPr>
        <a:xfrm>
          <a:off x="14846300" y="5171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49619</xdr:rowOff>
    </xdr:from>
    <xdr:to>
      <xdr:col>76</xdr:col>
      <xdr:colOff>73025</xdr:colOff>
      <xdr:row>30</xdr:row>
      <xdr:rowOff>151219</xdr:rowOff>
    </xdr:to>
    <xdr:sp macro="" textlink="">
      <xdr:nvSpPr>
        <xdr:cNvPr id="140" name="フローチャート: 判断 139">
          <a:extLst>
            <a:ext uri="{FF2B5EF4-FFF2-40B4-BE49-F238E27FC236}">
              <a16:creationId xmlns:a16="http://schemas.microsoft.com/office/drawing/2014/main" id="{9FA2D825-D686-46E0-8DA0-B97767A52A81}"/>
            </a:ext>
          </a:extLst>
        </xdr:cNvPr>
        <xdr:cNvSpPr/>
      </xdr:nvSpPr>
      <xdr:spPr>
        <a:xfrm>
          <a:off x="14744700" y="519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102972</xdr:rowOff>
    </xdr:from>
    <xdr:to>
      <xdr:col>72</xdr:col>
      <xdr:colOff>123825</xdr:colOff>
      <xdr:row>30</xdr:row>
      <xdr:rowOff>33122</xdr:rowOff>
    </xdr:to>
    <xdr:sp macro="" textlink="">
      <xdr:nvSpPr>
        <xdr:cNvPr id="141" name="フローチャート: 判断 140">
          <a:extLst>
            <a:ext uri="{FF2B5EF4-FFF2-40B4-BE49-F238E27FC236}">
              <a16:creationId xmlns:a16="http://schemas.microsoft.com/office/drawing/2014/main" id="{840E3A2A-74C0-4EF3-B3CB-FB0671291554}"/>
            </a:ext>
          </a:extLst>
        </xdr:cNvPr>
        <xdr:cNvSpPr/>
      </xdr:nvSpPr>
      <xdr:spPr>
        <a:xfrm>
          <a:off x="14033500" y="507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49593</xdr:rowOff>
    </xdr:from>
    <xdr:to>
      <xdr:col>68</xdr:col>
      <xdr:colOff>123825</xdr:colOff>
      <xdr:row>31</xdr:row>
      <xdr:rowOff>151193</xdr:rowOff>
    </xdr:to>
    <xdr:sp macro="" textlink="">
      <xdr:nvSpPr>
        <xdr:cNvPr id="142" name="フローチャート: 判断 141">
          <a:extLst>
            <a:ext uri="{FF2B5EF4-FFF2-40B4-BE49-F238E27FC236}">
              <a16:creationId xmlns:a16="http://schemas.microsoft.com/office/drawing/2014/main" id="{EA491ED2-2D98-44B9-ABDA-11DF17EF4948}"/>
            </a:ext>
          </a:extLst>
        </xdr:cNvPr>
        <xdr:cNvSpPr/>
      </xdr:nvSpPr>
      <xdr:spPr>
        <a:xfrm>
          <a:off x="13271500" y="536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117602</xdr:rowOff>
    </xdr:from>
    <xdr:to>
      <xdr:col>64</xdr:col>
      <xdr:colOff>123825</xdr:colOff>
      <xdr:row>32</xdr:row>
      <xdr:rowOff>47752</xdr:rowOff>
    </xdr:to>
    <xdr:sp macro="" textlink="">
      <xdr:nvSpPr>
        <xdr:cNvPr id="143" name="フローチャート: 判断 142">
          <a:extLst>
            <a:ext uri="{FF2B5EF4-FFF2-40B4-BE49-F238E27FC236}">
              <a16:creationId xmlns:a16="http://schemas.microsoft.com/office/drawing/2014/main" id="{B5761F54-5830-48A1-8ADB-2640C59B2629}"/>
            </a:ext>
          </a:extLst>
        </xdr:cNvPr>
        <xdr:cNvSpPr/>
      </xdr:nvSpPr>
      <xdr:spPr>
        <a:xfrm>
          <a:off x="12509500" y="543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125806</xdr:rowOff>
    </xdr:from>
    <xdr:to>
      <xdr:col>60</xdr:col>
      <xdr:colOff>123825</xdr:colOff>
      <xdr:row>32</xdr:row>
      <xdr:rowOff>55956</xdr:rowOff>
    </xdr:to>
    <xdr:sp macro="" textlink="">
      <xdr:nvSpPr>
        <xdr:cNvPr id="144" name="フローチャート: 判断 143">
          <a:extLst>
            <a:ext uri="{FF2B5EF4-FFF2-40B4-BE49-F238E27FC236}">
              <a16:creationId xmlns:a16="http://schemas.microsoft.com/office/drawing/2014/main" id="{8F527ED9-9BA4-4524-96B6-0C1BF7F4FB28}"/>
            </a:ext>
          </a:extLst>
        </xdr:cNvPr>
        <xdr:cNvSpPr/>
      </xdr:nvSpPr>
      <xdr:spPr>
        <a:xfrm>
          <a:off x="11747500" y="544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D1D73B4F-8FA9-4C8E-BE66-A9160F44F266}"/>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A3F66CFA-44FB-4087-9854-2439D6E8AB9B}"/>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DAF25407-76F9-4959-B008-1FCFD9B4B6CC}"/>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3E1A9D62-9D68-4B96-B904-9A693FE3E53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4E2A3C01-C47F-4D39-9EF8-31FBA511B8A3}"/>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161480</xdr:rowOff>
    </xdr:from>
    <xdr:to>
      <xdr:col>76</xdr:col>
      <xdr:colOff>73025</xdr:colOff>
      <xdr:row>30</xdr:row>
      <xdr:rowOff>91630</xdr:rowOff>
    </xdr:to>
    <xdr:sp macro="" textlink="">
      <xdr:nvSpPr>
        <xdr:cNvPr id="150" name="楕円 149">
          <a:extLst>
            <a:ext uri="{FF2B5EF4-FFF2-40B4-BE49-F238E27FC236}">
              <a16:creationId xmlns:a16="http://schemas.microsoft.com/office/drawing/2014/main" id="{CB8D0D92-986D-41C2-A184-08EFA36B1482}"/>
            </a:ext>
          </a:extLst>
        </xdr:cNvPr>
        <xdr:cNvSpPr/>
      </xdr:nvSpPr>
      <xdr:spPr>
        <a:xfrm>
          <a:off x="14744700" y="513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12907</xdr:rowOff>
    </xdr:from>
    <xdr:ext cx="469744" cy="259045"/>
    <xdr:sp macro="" textlink="">
      <xdr:nvSpPr>
        <xdr:cNvPr id="151" name="債務償還比率該当値テキスト">
          <a:extLst>
            <a:ext uri="{FF2B5EF4-FFF2-40B4-BE49-F238E27FC236}">
              <a16:creationId xmlns:a16="http://schemas.microsoft.com/office/drawing/2014/main" id="{366DEE92-087C-452A-9F06-E66AD98143EB}"/>
            </a:ext>
          </a:extLst>
        </xdr:cNvPr>
        <xdr:cNvSpPr txBox="1"/>
      </xdr:nvSpPr>
      <xdr:spPr>
        <a:xfrm>
          <a:off x="14846300" y="498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79223</xdr:rowOff>
    </xdr:from>
    <xdr:to>
      <xdr:col>72</xdr:col>
      <xdr:colOff>123825</xdr:colOff>
      <xdr:row>30</xdr:row>
      <xdr:rowOff>9373</xdr:rowOff>
    </xdr:to>
    <xdr:sp macro="" textlink="">
      <xdr:nvSpPr>
        <xdr:cNvPr id="152" name="楕円 151">
          <a:extLst>
            <a:ext uri="{FF2B5EF4-FFF2-40B4-BE49-F238E27FC236}">
              <a16:creationId xmlns:a16="http://schemas.microsoft.com/office/drawing/2014/main" id="{28F24134-D987-4DA4-8BE3-E483DDEEB9EA}"/>
            </a:ext>
          </a:extLst>
        </xdr:cNvPr>
        <xdr:cNvSpPr/>
      </xdr:nvSpPr>
      <xdr:spPr>
        <a:xfrm>
          <a:off x="14033500" y="505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130023</xdr:rowOff>
    </xdr:from>
    <xdr:to>
      <xdr:col>76</xdr:col>
      <xdr:colOff>22225</xdr:colOff>
      <xdr:row>30</xdr:row>
      <xdr:rowOff>40830</xdr:rowOff>
    </xdr:to>
    <xdr:cxnSp macro="">
      <xdr:nvCxnSpPr>
        <xdr:cNvPr id="153" name="直線コネクタ 152">
          <a:extLst>
            <a:ext uri="{FF2B5EF4-FFF2-40B4-BE49-F238E27FC236}">
              <a16:creationId xmlns:a16="http://schemas.microsoft.com/office/drawing/2014/main" id="{38C981E8-E5A2-47A1-AFCF-04F125B8604D}"/>
            </a:ext>
          </a:extLst>
        </xdr:cNvPr>
        <xdr:cNvCxnSpPr/>
      </xdr:nvCxnSpPr>
      <xdr:spPr>
        <a:xfrm>
          <a:off x="14084300" y="5102073"/>
          <a:ext cx="711200" cy="8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11595</xdr:rowOff>
    </xdr:from>
    <xdr:to>
      <xdr:col>68</xdr:col>
      <xdr:colOff>123825</xdr:colOff>
      <xdr:row>31</xdr:row>
      <xdr:rowOff>113195</xdr:rowOff>
    </xdr:to>
    <xdr:sp macro="" textlink="">
      <xdr:nvSpPr>
        <xdr:cNvPr id="154" name="楕円 153">
          <a:extLst>
            <a:ext uri="{FF2B5EF4-FFF2-40B4-BE49-F238E27FC236}">
              <a16:creationId xmlns:a16="http://schemas.microsoft.com/office/drawing/2014/main" id="{B2417422-3B98-46B9-BB9B-3912A9A95C99}"/>
            </a:ext>
          </a:extLst>
        </xdr:cNvPr>
        <xdr:cNvSpPr/>
      </xdr:nvSpPr>
      <xdr:spPr>
        <a:xfrm>
          <a:off x="13271500" y="532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130023</xdr:rowOff>
    </xdr:from>
    <xdr:to>
      <xdr:col>72</xdr:col>
      <xdr:colOff>73025</xdr:colOff>
      <xdr:row>31</xdr:row>
      <xdr:rowOff>62395</xdr:rowOff>
    </xdr:to>
    <xdr:cxnSp macro="">
      <xdr:nvCxnSpPr>
        <xdr:cNvPr id="155" name="直線コネクタ 154">
          <a:extLst>
            <a:ext uri="{FF2B5EF4-FFF2-40B4-BE49-F238E27FC236}">
              <a16:creationId xmlns:a16="http://schemas.microsoft.com/office/drawing/2014/main" id="{1782FE2B-A98D-4436-A048-BADD93F7CC0A}"/>
            </a:ext>
          </a:extLst>
        </xdr:cNvPr>
        <xdr:cNvCxnSpPr/>
      </xdr:nvCxnSpPr>
      <xdr:spPr>
        <a:xfrm flipV="1">
          <a:off x="13322300" y="5102073"/>
          <a:ext cx="762000" cy="27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141592</xdr:rowOff>
    </xdr:from>
    <xdr:to>
      <xdr:col>64</xdr:col>
      <xdr:colOff>123825</xdr:colOff>
      <xdr:row>31</xdr:row>
      <xdr:rowOff>71742</xdr:rowOff>
    </xdr:to>
    <xdr:sp macro="" textlink="">
      <xdr:nvSpPr>
        <xdr:cNvPr id="156" name="楕円 155">
          <a:extLst>
            <a:ext uri="{FF2B5EF4-FFF2-40B4-BE49-F238E27FC236}">
              <a16:creationId xmlns:a16="http://schemas.microsoft.com/office/drawing/2014/main" id="{7F9A065A-3FA8-487D-966C-E7E9609B3411}"/>
            </a:ext>
          </a:extLst>
        </xdr:cNvPr>
        <xdr:cNvSpPr/>
      </xdr:nvSpPr>
      <xdr:spPr>
        <a:xfrm>
          <a:off x="12509500" y="528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20942</xdr:rowOff>
    </xdr:from>
    <xdr:to>
      <xdr:col>68</xdr:col>
      <xdr:colOff>73025</xdr:colOff>
      <xdr:row>31</xdr:row>
      <xdr:rowOff>62395</xdr:rowOff>
    </xdr:to>
    <xdr:cxnSp macro="">
      <xdr:nvCxnSpPr>
        <xdr:cNvPr id="157" name="直線コネクタ 156">
          <a:extLst>
            <a:ext uri="{FF2B5EF4-FFF2-40B4-BE49-F238E27FC236}">
              <a16:creationId xmlns:a16="http://schemas.microsoft.com/office/drawing/2014/main" id="{DAF995A6-8CD1-4D9A-9CBA-A4F26529CC7B}"/>
            </a:ext>
          </a:extLst>
        </xdr:cNvPr>
        <xdr:cNvCxnSpPr/>
      </xdr:nvCxnSpPr>
      <xdr:spPr>
        <a:xfrm>
          <a:off x="12560300" y="5335892"/>
          <a:ext cx="762000" cy="4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101435</xdr:rowOff>
    </xdr:from>
    <xdr:to>
      <xdr:col>60</xdr:col>
      <xdr:colOff>123825</xdr:colOff>
      <xdr:row>31</xdr:row>
      <xdr:rowOff>31585</xdr:rowOff>
    </xdr:to>
    <xdr:sp macro="" textlink="">
      <xdr:nvSpPr>
        <xdr:cNvPr id="158" name="楕円 157">
          <a:extLst>
            <a:ext uri="{FF2B5EF4-FFF2-40B4-BE49-F238E27FC236}">
              <a16:creationId xmlns:a16="http://schemas.microsoft.com/office/drawing/2014/main" id="{E9654B9D-56EF-4BB3-892D-4370211305CE}"/>
            </a:ext>
          </a:extLst>
        </xdr:cNvPr>
        <xdr:cNvSpPr/>
      </xdr:nvSpPr>
      <xdr:spPr>
        <a:xfrm>
          <a:off x="11747500" y="524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152235</xdr:rowOff>
    </xdr:from>
    <xdr:to>
      <xdr:col>64</xdr:col>
      <xdr:colOff>73025</xdr:colOff>
      <xdr:row>31</xdr:row>
      <xdr:rowOff>20942</xdr:rowOff>
    </xdr:to>
    <xdr:cxnSp macro="">
      <xdr:nvCxnSpPr>
        <xdr:cNvPr id="159" name="直線コネクタ 158">
          <a:extLst>
            <a:ext uri="{FF2B5EF4-FFF2-40B4-BE49-F238E27FC236}">
              <a16:creationId xmlns:a16="http://schemas.microsoft.com/office/drawing/2014/main" id="{E3B1FC8B-327B-4F86-9BF9-12129FEAC526}"/>
            </a:ext>
          </a:extLst>
        </xdr:cNvPr>
        <xdr:cNvCxnSpPr/>
      </xdr:nvCxnSpPr>
      <xdr:spPr>
        <a:xfrm>
          <a:off x="11798300" y="5295735"/>
          <a:ext cx="762000" cy="4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24249</xdr:rowOff>
    </xdr:from>
    <xdr:ext cx="469744" cy="259045"/>
    <xdr:sp macro="" textlink="">
      <xdr:nvSpPr>
        <xdr:cNvPr id="160" name="n_1aveValue債務償還比率">
          <a:extLst>
            <a:ext uri="{FF2B5EF4-FFF2-40B4-BE49-F238E27FC236}">
              <a16:creationId xmlns:a16="http://schemas.microsoft.com/office/drawing/2014/main" id="{CA1FEAB6-2BD7-42AF-B9E3-DF67C6C9E683}"/>
            </a:ext>
          </a:extLst>
        </xdr:cNvPr>
        <xdr:cNvSpPr txBox="1"/>
      </xdr:nvSpPr>
      <xdr:spPr>
        <a:xfrm>
          <a:off x="13836727" y="516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142320</xdr:rowOff>
    </xdr:from>
    <xdr:ext cx="469744" cy="259045"/>
    <xdr:sp macro="" textlink="">
      <xdr:nvSpPr>
        <xdr:cNvPr id="161" name="n_2aveValue債務償還比率">
          <a:extLst>
            <a:ext uri="{FF2B5EF4-FFF2-40B4-BE49-F238E27FC236}">
              <a16:creationId xmlns:a16="http://schemas.microsoft.com/office/drawing/2014/main" id="{BC83F4D2-E548-4A74-8CCF-79B71EA315AA}"/>
            </a:ext>
          </a:extLst>
        </xdr:cNvPr>
        <xdr:cNvSpPr txBox="1"/>
      </xdr:nvSpPr>
      <xdr:spPr>
        <a:xfrm>
          <a:off x="13087427" y="545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38879</xdr:rowOff>
    </xdr:from>
    <xdr:ext cx="469744" cy="259045"/>
    <xdr:sp macro="" textlink="">
      <xdr:nvSpPr>
        <xdr:cNvPr id="162" name="n_3aveValue債務償還比率">
          <a:extLst>
            <a:ext uri="{FF2B5EF4-FFF2-40B4-BE49-F238E27FC236}">
              <a16:creationId xmlns:a16="http://schemas.microsoft.com/office/drawing/2014/main" id="{79CD4181-C575-474B-8A77-18B855158E15}"/>
            </a:ext>
          </a:extLst>
        </xdr:cNvPr>
        <xdr:cNvSpPr txBox="1"/>
      </xdr:nvSpPr>
      <xdr:spPr>
        <a:xfrm>
          <a:off x="12325427" y="552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47083</xdr:rowOff>
    </xdr:from>
    <xdr:ext cx="469744" cy="259045"/>
    <xdr:sp macro="" textlink="">
      <xdr:nvSpPr>
        <xdr:cNvPr id="163" name="n_4aveValue債務償還比率">
          <a:extLst>
            <a:ext uri="{FF2B5EF4-FFF2-40B4-BE49-F238E27FC236}">
              <a16:creationId xmlns:a16="http://schemas.microsoft.com/office/drawing/2014/main" id="{7F4B0173-6BDB-44DD-A601-CDC960EE57D2}"/>
            </a:ext>
          </a:extLst>
        </xdr:cNvPr>
        <xdr:cNvSpPr txBox="1"/>
      </xdr:nvSpPr>
      <xdr:spPr>
        <a:xfrm>
          <a:off x="11563427" y="553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25900</xdr:rowOff>
    </xdr:from>
    <xdr:ext cx="469744" cy="259045"/>
    <xdr:sp macro="" textlink="">
      <xdr:nvSpPr>
        <xdr:cNvPr id="164" name="n_1mainValue債務償還比率">
          <a:extLst>
            <a:ext uri="{FF2B5EF4-FFF2-40B4-BE49-F238E27FC236}">
              <a16:creationId xmlns:a16="http://schemas.microsoft.com/office/drawing/2014/main" id="{18568D31-0D5A-4AFB-9EC6-2FC663AA1E99}"/>
            </a:ext>
          </a:extLst>
        </xdr:cNvPr>
        <xdr:cNvSpPr txBox="1"/>
      </xdr:nvSpPr>
      <xdr:spPr>
        <a:xfrm>
          <a:off x="13836727" y="482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129722</xdr:rowOff>
    </xdr:from>
    <xdr:ext cx="469744" cy="259045"/>
    <xdr:sp macro="" textlink="">
      <xdr:nvSpPr>
        <xdr:cNvPr id="165" name="n_2mainValue債務償還比率">
          <a:extLst>
            <a:ext uri="{FF2B5EF4-FFF2-40B4-BE49-F238E27FC236}">
              <a16:creationId xmlns:a16="http://schemas.microsoft.com/office/drawing/2014/main" id="{DC8121AC-31BA-4EAE-8D71-953C702594C9}"/>
            </a:ext>
          </a:extLst>
        </xdr:cNvPr>
        <xdr:cNvSpPr txBox="1"/>
      </xdr:nvSpPr>
      <xdr:spPr>
        <a:xfrm>
          <a:off x="13087427" y="510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88269</xdr:rowOff>
    </xdr:from>
    <xdr:ext cx="469744" cy="259045"/>
    <xdr:sp macro="" textlink="">
      <xdr:nvSpPr>
        <xdr:cNvPr id="166" name="n_3mainValue債務償還比率">
          <a:extLst>
            <a:ext uri="{FF2B5EF4-FFF2-40B4-BE49-F238E27FC236}">
              <a16:creationId xmlns:a16="http://schemas.microsoft.com/office/drawing/2014/main" id="{B26FBB1D-2EA9-41ED-B276-7DE71788D072}"/>
            </a:ext>
          </a:extLst>
        </xdr:cNvPr>
        <xdr:cNvSpPr txBox="1"/>
      </xdr:nvSpPr>
      <xdr:spPr>
        <a:xfrm>
          <a:off x="12325427" y="50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48112</xdr:rowOff>
    </xdr:from>
    <xdr:ext cx="469744" cy="259045"/>
    <xdr:sp macro="" textlink="">
      <xdr:nvSpPr>
        <xdr:cNvPr id="167" name="n_4mainValue債務償還比率">
          <a:extLst>
            <a:ext uri="{FF2B5EF4-FFF2-40B4-BE49-F238E27FC236}">
              <a16:creationId xmlns:a16="http://schemas.microsoft.com/office/drawing/2014/main" id="{EE8BE58B-DFB0-49A8-9FDF-27DE3922B791}"/>
            </a:ext>
          </a:extLst>
        </xdr:cNvPr>
        <xdr:cNvSpPr txBox="1"/>
      </xdr:nvSpPr>
      <xdr:spPr>
        <a:xfrm>
          <a:off x="11563427" y="502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a:extLst>
            <a:ext uri="{FF2B5EF4-FFF2-40B4-BE49-F238E27FC236}">
              <a16:creationId xmlns:a16="http://schemas.microsoft.com/office/drawing/2014/main" id="{267F9E72-FB04-4D72-874C-30FD451DF968}"/>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a:extLst>
            <a:ext uri="{FF2B5EF4-FFF2-40B4-BE49-F238E27FC236}">
              <a16:creationId xmlns:a16="http://schemas.microsoft.com/office/drawing/2014/main" id="{A3098A99-5D36-4AE0-B5E3-D2345F0FA85B}"/>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a:extLst>
            <a:ext uri="{FF2B5EF4-FFF2-40B4-BE49-F238E27FC236}">
              <a16:creationId xmlns:a16="http://schemas.microsoft.com/office/drawing/2014/main" id="{6B6B40B6-8494-4E60-8777-E173CA17E6D3}"/>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a:extLst>
            <a:ext uri="{FF2B5EF4-FFF2-40B4-BE49-F238E27FC236}">
              <a16:creationId xmlns:a16="http://schemas.microsoft.com/office/drawing/2014/main" id="{0254F800-3AA7-4FD4-BF37-6D3CCD5C08C1}"/>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a:extLst>
            <a:ext uri="{FF2B5EF4-FFF2-40B4-BE49-F238E27FC236}">
              <a16:creationId xmlns:a16="http://schemas.microsoft.com/office/drawing/2014/main" id="{9B4EBA25-6A09-43EB-801D-385C53236847}"/>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a:extLst>
            <a:ext uri="{FF2B5EF4-FFF2-40B4-BE49-F238E27FC236}">
              <a16:creationId xmlns:a16="http://schemas.microsoft.com/office/drawing/2014/main" id="{0256FD02-76B6-4B1E-B0FA-A9E0ECFFFF5B}"/>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E42129C-1D65-4E77-9FB3-95135CB9A33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CD5DC72-4D8F-443E-BAE9-2FA0332C345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C4144A3-88AE-4767-8D60-1C7B564A147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FE07781-0CB7-4FA1-BF36-3D9310374B0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兵庫県加古川市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FAD7876-3BFF-4FA0-AB09-A15EFE24E4F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5BD13EE-8054-43C3-8C7E-04B253DA877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E57E4D2-DB5A-443A-8E1B-FBCCEA01F5B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A7D050A-6CBB-4E26-B6E7-819472E96DD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6BBDBD6-30C3-419F-8684-1D820BCC5EA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7881F32-D4FC-4D88-AC04-929856A256A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259,884
256,639
138.48
94,033,136
92,740,406
771,521
51,950,844
80,547,765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33E135E-BA64-47AA-BAF9-83038B56A85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264DEBC-5A8E-4558-A910-754E8D2016B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AC53F38-1149-4750-95B8-341DA160C3F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949370B-CC7F-40B0-8EBB-015333CA720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2E5E839-9369-4D91-81C5-31BF07A1911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1C6CC24-9BD2-4323-A740-070AC96E194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60BCE53-5BD8-484E-8EC7-25A6D05B16C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011897F-8C6F-48B3-B347-C6BCBAFBA24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E6C6FDE-9A5C-4F25-8191-E4975DC26DE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4E4372F-694F-4371-B9AF-7A96CA8A36B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F97103D-4B43-40AA-B8F8-1FD74253866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C1A533F-63EF-4855-8E3B-1FA04750874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B61E767-01F8-4E31-83F5-AB419117116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1A58E6B-0868-4B61-8A62-86DA3DBFAF1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F3BD963-7405-4563-8A27-D2B064D2154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BEBACE9-3BEE-439A-BF56-A4254826275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2A7BA0C-79AF-4324-B65D-D686EF15F45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6579493-579E-49E0-BD4C-E7ECF4C964F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19F7EDA-B533-4737-8E86-7204F81ACBD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873D9EA-6C00-4921-88C6-9E6AE66FE80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EB7966F-7B23-47FD-A43F-54B12F3F726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85A0939-CAB6-4A3B-A290-84484970101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1D2EF2E-FA52-4EAB-BD44-96BD3E4614A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873A3A1-4235-4282-BBD6-B112BDD54F2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FFF27A1-8C9C-4DC7-8449-DD22EFB0B51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3EBE1E0-1608-4CBD-9E00-3A3E257F93B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B0AE18D-BE0C-4AD4-8B1A-5DA490C135B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D8307E4-F4D7-474B-A0C8-78462A57B6C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75DE5C1-01F9-40D9-8D92-47E6F12F5B4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9350D39-462B-42B8-8C13-11D2DF10C10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90F45B5-3A97-44F6-8AD9-2D8B6EB856E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4795786-4DB1-4289-9970-92CC5694046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10F37CD-25E4-46F2-9648-4738012687B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4C97CCB-8757-4F83-9B46-A50C6616323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FAD6749-66A4-4F0C-90D3-0DA449470AD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DD6A6F7-7B55-4638-89A1-7D8D96AD0C3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CBE9AA8-B5A4-4704-8794-F89EEAC67EE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9D71C3E-2767-49C1-A85D-B9FE49D5523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94D8525-64AE-4463-9576-B256FB53C4A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15267DA-87A5-48ED-98FE-CF58E32E8AC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B9501AB-1607-4544-AD9D-39C0F3D8A93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DFACCE4-7C57-4BC7-B746-D7259E312F1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2D25536-8152-47C7-BEB1-259AE9CF558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00E18EA-DC65-4EED-99BA-FCF435D3D78A}"/>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963F3A1-5ED7-4AE4-8F9F-36A992FBBD3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150495</xdr:rowOff>
    </xdr:from>
    <xdr:to>
      <xdr:col>24</xdr:col>
      <xdr:colOff>62865</xdr:colOff>
      <xdr:row>41</xdr:row>
      <xdr:rowOff>68580</xdr:rowOff>
    </xdr:to>
    <xdr:cxnSp macro="">
      <xdr:nvCxnSpPr>
        <xdr:cNvPr id="57" name="直線コネクタ 56">
          <a:extLst>
            <a:ext uri="{FF2B5EF4-FFF2-40B4-BE49-F238E27FC236}">
              <a16:creationId xmlns:a16="http://schemas.microsoft.com/office/drawing/2014/main" id="{1AA3D432-267B-4C73-83EE-790D6C456433}"/>
            </a:ext>
          </a:extLst>
        </xdr:cNvPr>
        <xdr:cNvCxnSpPr/>
      </xdr:nvCxnSpPr>
      <xdr:spPr>
        <a:xfrm flipV="1">
          <a:off x="4634865" y="5979795"/>
          <a:ext cx="0" cy="1118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72407</xdr:rowOff>
    </xdr:from>
    <xdr:ext cx="405111" cy="259045"/>
    <xdr:sp macro="" textlink="">
      <xdr:nvSpPr>
        <xdr:cNvPr id="58" name="【道路】&#10;有形固定資産減価償却率最小値テキスト">
          <a:extLst>
            <a:ext uri="{FF2B5EF4-FFF2-40B4-BE49-F238E27FC236}">
              <a16:creationId xmlns:a16="http://schemas.microsoft.com/office/drawing/2014/main" id="{9DABE8AB-F505-424E-8352-774202600554}"/>
            </a:ext>
          </a:extLst>
        </xdr:cNvPr>
        <xdr:cNvSpPr txBox="1"/>
      </xdr:nvSpPr>
      <xdr:spPr>
        <a:xfrm>
          <a:off x="4673600"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68580</xdr:rowOff>
    </xdr:from>
    <xdr:to>
      <xdr:col>24</xdr:col>
      <xdr:colOff>152400</xdr:colOff>
      <xdr:row>41</xdr:row>
      <xdr:rowOff>68580</xdr:rowOff>
    </xdr:to>
    <xdr:cxnSp macro="">
      <xdr:nvCxnSpPr>
        <xdr:cNvPr id="59" name="直線コネクタ 58">
          <a:extLst>
            <a:ext uri="{FF2B5EF4-FFF2-40B4-BE49-F238E27FC236}">
              <a16:creationId xmlns:a16="http://schemas.microsoft.com/office/drawing/2014/main" id="{64C8D2F8-C372-4ED2-9228-AB0857A1CFA4}"/>
            </a:ext>
          </a:extLst>
        </xdr:cNvPr>
        <xdr:cNvCxnSpPr/>
      </xdr:nvCxnSpPr>
      <xdr:spPr>
        <a:xfrm>
          <a:off x="4546600" y="709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97172</xdr:rowOff>
    </xdr:from>
    <xdr:ext cx="405111" cy="259045"/>
    <xdr:sp macro="" textlink="">
      <xdr:nvSpPr>
        <xdr:cNvPr id="60" name="【道路】&#10;有形固定資産減価償却率最大値テキスト">
          <a:extLst>
            <a:ext uri="{FF2B5EF4-FFF2-40B4-BE49-F238E27FC236}">
              <a16:creationId xmlns:a16="http://schemas.microsoft.com/office/drawing/2014/main" id="{D57D7C55-B571-4FF5-8B9F-EFB9831C1A74}"/>
            </a:ext>
          </a:extLst>
        </xdr:cNvPr>
        <xdr:cNvSpPr txBox="1"/>
      </xdr:nvSpPr>
      <xdr:spPr>
        <a:xfrm>
          <a:off x="46736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150495</xdr:rowOff>
    </xdr:from>
    <xdr:to>
      <xdr:col>24</xdr:col>
      <xdr:colOff>152400</xdr:colOff>
      <xdr:row>34</xdr:row>
      <xdr:rowOff>150495</xdr:rowOff>
    </xdr:to>
    <xdr:cxnSp macro="">
      <xdr:nvCxnSpPr>
        <xdr:cNvPr id="61" name="直線コネクタ 60">
          <a:extLst>
            <a:ext uri="{FF2B5EF4-FFF2-40B4-BE49-F238E27FC236}">
              <a16:creationId xmlns:a16="http://schemas.microsoft.com/office/drawing/2014/main" id="{78BD5397-32FE-4725-825E-36BFA74F25A9}"/>
            </a:ext>
          </a:extLst>
        </xdr:cNvPr>
        <xdr:cNvCxnSpPr/>
      </xdr:nvCxnSpPr>
      <xdr:spPr>
        <a:xfrm>
          <a:off x="4546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165752</xdr:rowOff>
    </xdr:from>
    <xdr:ext cx="405111" cy="259045"/>
    <xdr:sp macro="" textlink="">
      <xdr:nvSpPr>
        <xdr:cNvPr id="62" name="【道路】&#10;有形固定資産減価償却率平均値テキスト">
          <a:extLst>
            <a:ext uri="{FF2B5EF4-FFF2-40B4-BE49-F238E27FC236}">
              <a16:creationId xmlns:a16="http://schemas.microsoft.com/office/drawing/2014/main" id="{552387C2-6812-48F7-8235-2FFDA1115FE4}"/>
            </a:ext>
          </a:extLst>
        </xdr:cNvPr>
        <xdr:cNvSpPr txBox="1"/>
      </xdr:nvSpPr>
      <xdr:spPr>
        <a:xfrm>
          <a:off x="4673600" y="650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xdr:rowOff>
    </xdr:from>
    <xdr:to>
      <xdr:col>24</xdr:col>
      <xdr:colOff>114300</xdr:colOff>
      <xdr:row>38</xdr:row>
      <xdr:rowOff>117475</xdr:rowOff>
    </xdr:to>
    <xdr:sp macro="" textlink="">
      <xdr:nvSpPr>
        <xdr:cNvPr id="63" name="フローチャート: 判断 62">
          <a:extLst>
            <a:ext uri="{FF2B5EF4-FFF2-40B4-BE49-F238E27FC236}">
              <a16:creationId xmlns:a16="http://schemas.microsoft.com/office/drawing/2014/main" id="{07541B05-A4FD-48C0-A909-66EC07DAC98D}"/>
            </a:ext>
          </a:extLst>
        </xdr:cNvPr>
        <xdr:cNvSpPr/>
      </xdr:nvSpPr>
      <xdr:spPr>
        <a:xfrm>
          <a:off x="45847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158750</xdr:rowOff>
    </xdr:from>
    <xdr:to>
      <xdr:col>20</xdr:col>
      <xdr:colOff>38100</xdr:colOff>
      <xdr:row>38</xdr:row>
      <xdr:rowOff>88900</xdr:rowOff>
    </xdr:to>
    <xdr:sp macro="" textlink="">
      <xdr:nvSpPr>
        <xdr:cNvPr id="64" name="フローチャート: 判断 63">
          <a:extLst>
            <a:ext uri="{FF2B5EF4-FFF2-40B4-BE49-F238E27FC236}">
              <a16:creationId xmlns:a16="http://schemas.microsoft.com/office/drawing/2014/main" id="{3E2E06F2-65FF-497B-95D0-47D6C96E71FB}"/>
            </a:ext>
          </a:extLst>
        </xdr:cNvPr>
        <xdr:cNvSpPr/>
      </xdr:nvSpPr>
      <xdr:spPr>
        <a:xfrm>
          <a:off x="3746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143510</xdr:rowOff>
    </xdr:from>
    <xdr:to>
      <xdr:col>15</xdr:col>
      <xdr:colOff>101600</xdr:colOff>
      <xdr:row>38</xdr:row>
      <xdr:rowOff>73660</xdr:rowOff>
    </xdr:to>
    <xdr:sp macro="" textlink="">
      <xdr:nvSpPr>
        <xdr:cNvPr id="65" name="フローチャート: 判断 64">
          <a:extLst>
            <a:ext uri="{FF2B5EF4-FFF2-40B4-BE49-F238E27FC236}">
              <a16:creationId xmlns:a16="http://schemas.microsoft.com/office/drawing/2014/main" id="{AD9AB610-D35E-4EA7-A3B4-29D02E7F5707}"/>
            </a:ext>
          </a:extLst>
        </xdr:cNvPr>
        <xdr:cNvSpPr/>
      </xdr:nvSpPr>
      <xdr:spPr>
        <a:xfrm>
          <a:off x="2857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124460</xdr:rowOff>
    </xdr:from>
    <xdr:to>
      <xdr:col>10</xdr:col>
      <xdr:colOff>165100</xdr:colOff>
      <xdr:row>38</xdr:row>
      <xdr:rowOff>54610</xdr:rowOff>
    </xdr:to>
    <xdr:sp macro="" textlink="">
      <xdr:nvSpPr>
        <xdr:cNvPr id="66" name="フローチャート: 判断 65">
          <a:extLst>
            <a:ext uri="{FF2B5EF4-FFF2-40B4-BE49-F238E27FC236}">
              <a16:creationId xmlns:a16="http://schemas.microsoft.com/office/drawing/2014/main" id="{8501D076-603E-4F2F-BE6B-499CE1F8798C}"/>
            </a:ext>
          </a:extLst>
        </xdr:cNvPr>
        <xdr:cNvSpPr/>
      </xdr:nvSpPr>
      <xdr:spPr>
        <a:xfrm>
          <a:off x="1968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114935</xdr:rowOff>
    </xdr:from>
    <xdr:to>
      <xdr:col>6</xdr:col>
      <xdr:colOff>38100</xdr:colOff>
      <xdr:row>38</xdr:row>
      <xdr:rowOff>45085</xdr:rowOff>
    </xdr:to>
    <xdr:sp macro="" textlink="">
      <xdr:nvSpPr>
        <xdr:cNvPr id="67" name="フローチャート: 判断 66">
          <a:extLst>
            <a:ext uri="{FF2B5EF4-FFF2-40B4-BE49-F238E27FC236}">
              <a16:creationId xmlns:a16="http://schemas.microsoft.com/office/drawing/2014/main" id="{0A4C06CD-3137-41C5-BFF1-C0F6482A27D4}"/>
            </a:ext>
          </a:extLst>
        </xdr:cNvPr>
        <xdr:cNvSpPr/>
      </xdr:nvSpPr>
      <xdr:spPr>
        <a:xfrm>
          <a:off x="1079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3AFCB02-FF02-4255-B4F2-DE79BC0EEAD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001CF3E-B792-4B50-B9F3-5C1D61B7CC1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176184D-9E9C-44D6-8801-F9929B9AA90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528D190-9A73-4DAA-9625-0EA00224335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B402543-31FE-478F-8158-04C3DADF41D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73" name="楕円 72">
          <a:extLst>
            <a:ext uri="{FF2B5EF4-FFF2-40B4-BE49-F238E27FC236}">
              <a16:creationId xmlns:a16="http://schemas.microsoft.com/office/drawing/2014/main" id="{DB0D9E4B-C9C7-4DDF-B1C7-78496117A65F}"/>
            </a:ext>
          </a:extLst>
        </xdr:cNvPr>
        <xdr:cNvSpPr/>
      </xdr:nvSpPr>
      <xdr:spPr>
        <a:xfrm>
          <a:off x="45847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34942</xdr:rowOff>
    </xdr:from>
    <xdr:ext cx="405111" cy="259045"/>
    <xdr:sp macro="" textlink="">
      <xdr:nvSpPr>
        <xdr:cNvPr id="74" name="【道路】&#10;有形固定資産減価償却率該当値テキスト">
          <a:extLst>
            <a:ext uri="{FF2B5EF4-FFF2-40B4-BE49-F238E27FC236}">
              <a16:creationId xmlns:a16="http://schemas.microsoft.com/office/drawing/2014/main" id="{D4624D85-B387-442B-B460-E7CA7334AE8C}"/>
            </a:ext>
          </a:extLst>
        </xdr:cNvPr>
        <xdr:cNvSpPr txBox="1"/>
      </xdr:nvSpPr>
      <xdr:spPr>
        <a:xfrm>
          <a:off x="4673600" y="637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145415</xdr:rowOff>
    </xdr:from>
    <xdr:to>
      <xdr:col>20</xdr:col>
      <xdr:colOff>38100</xdr:colOff>
      <xdr:row>38</xdr:row>
      <xdr:rowOff>75565</xdr:rowOff>
    </xdr:to>
    <xdr:sp macro="" textlink="">
      <xdr:nvSpPr>
        <xdr:cNvPr id="75" name="楕円 74">
          <a:extLst>
            <a:ext uri="{FF2B5EF4-FFF2-40B4-BE49-F238E27FC236}">
              <a16:creationId xmlns:a16="http://schemas.microsoft.com/office/drawing/2014/main" id="{F8473F98-505C-4F63-BE8E-ED8B9969133E}"/>
            </a:ext>
          </a:extLst>
        </xdr:cNvPr>
        <xdr:cNvSpPr/>
      </xdr:nvSpPr>
      <xdr:spPr>
        <a:xfrm>
          <a:off x="3746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24765</xdr:rowOff>
    </xdr:from>
    <xdr:to>
      <xdr:col>24</xdr:col>
      <xdr:colOff>63500</xdr:colOff>
      <xdr:row>38</xdr:row>
      <xdr:rowOff>62865</xdr:rowOff>
    </xdr:to>
    <xdr:cxnSp macro="">
      <xdr:nvCxnSpPr>
        <xdr:cNvPr id="76" name="直線コネクタ 75">
          <a:extLst>
            <a:ext uri="{FF2B5EF4-FFF2-40B4-BE49-F238E27FC236}">
              <a16:creationId xmlns:a16="http://schemas.microsoft.com/office/drawing/2014/main" id="{121A81C8-342E-4BD3-95F1-87972313CC21}"/>
            </a:ext>
          </a:extLst>
        </xdr:cNvPr>
        <xdr:cNvCxnSpPr/>
      </xdr:nvCxnSpPr>
      <xdr:spPr>
        <a:xfrm>
          <a:off x="3797300" y="653986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116840</xdr:rowOff>
    </xdr:from>
    <xdr:to>
      <xdr:col>15</xdr:col>
      <xdr:colOff>101600</xdr:colOff>
      <xdr:row>38</xdr:row>
      <xdr:rowOff>46990</xdr:rowOff>
    </xdr:to>
    <xdr:sp macro="" textlink="">
      <xdr:nvSpPr>
        <xdr:cNvPr id="77" name="楕円 76">
          <a:extLst>
            <a:ext uri="{FF2B5EF4-FFF2-40B4-BE49-F238E27FC236}">
              <a16:creationId xmlns:a16="http://schemas.microsoft.com/office/drawing/2014/main" id="{05323B1B-C021-447D-95A8-C3D0E75D9525}"/>
            </a:ext>
          </a:extLst>
        </xdr:cNvPr>
        <xdr:cNvSpPr/>
      </xdr:nvSpPr>
      <xdr:spPr>
        <a:xfrm>
          <a:off x="2857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167640</xdr:rowOff>
    </xdr:from>
    <xdr:to>
      <xdr:col>19</xdr:col>
      <xdr:colOff>177800</xdr:colOff>
      <xdr:row>38</xdr:row>
      <xdr:rowOff>24765</xdr:rowOff>
    </xdr:to>
    <xdr:cxnSp macro="">
      <xdr:nvCxnSpPr>
        <xdr:cNvPr id="78" name="直線コネクタ 77">
          <a:extLst>
            <a:ext uri="{FF2B5EF4-FFF2-40B4-BE49-F238E27FC236}">
              <a16:creationId xmlns:a16="http://schemas.microsoft.com/office/drawing/2014/main" id="{3BF813F9-D574-4962-B256-82AC707A50DC}"/>
            </a:ext>
          </a:extLst>
        </xdr:cNvPr>
        <xdr:cNvCxnSpPr/>
      </xdr:nvCxnSpPr>
      <xdr:spPr>
        <a:xfrm>
          <a:off x="2908300" y="65112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84455</xdr:rowOff>
    </xdr:from>
    <xdr:to>
      <xdr:col>10</xdr:col>
      <xdr:colOff>165100</xdr:colOff>
      <xdr:row>38</xdr:row>
      <xdr:rowOff>14605</xdr:rowOff>
    </xdr:to>
    <xdr:sp macro="" textlink="">
      <xdr:nvSpPr>
        <xdr:cNvPr id="79" name="楕円 78">
          <a:extLst>
            <a:ext uri="{FF2B5EF4-FFF2-40B4-BE49-F238E27FC236}">
              <a16:creationId xmlns:a16="http://schemas.microsoft.com/office/drawing/2014/main" id="{A726960E-CAA5-4AE9-8D46-EE0FDF3A3476}"/>
            </a:ext>
          </a:extLst>
        </xdr:cNvPr>
        <xdr:cNvSpPr/>
      </xdr:nvSpPr>
      <xdr:spPr>
        <a:xfrm>
          <a:off x="1968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135255</xdr:rowOff>
    </xdr:from>
    <xdr:to>
      <xdr:col>15</xdr:col>
      <xdr:colOff>50800</xdr:colOff>
      <xdr:row>37</xdr:row>
      <xdr:rowOff>167640</xdr:rowOff>
    </xdr:to>
    <xdr:cxnSp macro="">
      <xdr:nvCxnSpPr>
        <xdr:cNvPr id="80" name="直線コネクタ 79">
          <a:extLst>
            <a:ext uri="{FF2B5EF4-FFF2-40B4-BE49-F238E27FC236}">
              <a16:creationId xmlns:a16="http://schemas.microsoft.com/office/drawing/2014/main" id="{7EC368BB-CC78-4B86-BE55-67E3803FD4F7}"/>
            </a:ext>
          </a:extLst>
        </xdr:cNvPr>
        <xdr:cNvCxnSpPr/>
      </xdr:nvCxnSpPr>
      <xdr:spPr>
        <a:xfrm>
          <a:off x="2019300" y="64789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53975</xdr:rowOff>
    </xdr:from>
    <xdr:to>
      <xdr:col>6</xdr:col>
      <xdr:colOff>38100</xdr:colOff>
      <xdr:row>37</xdr:row>
      <xdr:rowOff>155575</xdr:rowOff>
    </xdr:to>
    <xdr:sp macro="" textlink="">
      <xdr:nvSpPr>
        <xdr:cNvPr id="81" name="楕円 80">
          <a:extLst>
            <a:ext uri="{FF2B5EF4-FFF2-40B4-BE49-F238E27FC236}">
              <a16:creationId xmlns:a16="http://schemas.microsoft.com/office/drawing/2014/main" id="{451B4067-C46F-4DD4-B496-4EB75453A7ED}"/>
            </a:ext>
          </a:extLst>
        </xdr:cNvPr>
        <xdr:cNvSpPr/>
      </xdr:nvSpPr>
      <xdr:spPr>
        <a:xfrm>
          <a:off x="1079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104775</xdr:rowOff>
    </xdr:from>
    <xdr:to>
      <xdr:col>10</xdr:col>
      <xdr:colOff>114300</xdr:colOff>
      <xdr:row>37</xdr:row>
      <xdr:rowOff>135255</xdr:rowOff>
    </xdr:to>
    <xdr:cxnSp macro="">
      <xdr:nvCxnSpPr>
        <xdr:cNvPr id="82" name="直線コネクタ 81">
          <a:extLst>
            <a:ext uri="{FF2B5EF4-FFF2-40B4-BE49-F238E27FC236}">
              <a16:creationId xmlns:a16="http://schemas.microsoft.com/office/drawing/2014/main" id="{F8538159-F372-4C2C-BCDF-D144166FCA5C}"/>
            </a:ext>
          </a:extLst>
        </xdr:cNvPr>
        <xdr:cNvCxnSpPr/>
      </xdr:nvCxnSpPr>
      <xdr:spPr>
        <a:xfrm>
          <a:off x="1130300" y="64484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80027</xdr:rowOff>
    </xdr:from>
    <xdr:ext cx="405111" cy="259045"/>
    <xdr:sp macro="" textlink="">
      <xdr:nvSpPr>
        <xdr:cNvPr id="83" name="n_1aveValue【道路】&#10;有形固定資産減価償却率">
          <a:extLst>
            <a:ext uri="{FF2B5EF4-FFF2-40B4-BE49-F238E27FC236}">
              <a16:creationId xmlns:a16="http://schemas.microsoft.com/office/drawing/2014/main" id="{68C33658-1302-4F98-A378-29FC065A0BF6}"/>
            </a:ext>
          </a:extLst>
        </xdr:cNvPr>
        <xdr:cNvSpPr txBox="1"/>
      </xdr:nvSpPr>
      <xdr:spPr>
        <a:xfrm>
          <a:off x="35820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64787</xdr:rowOff>
    </xdr:from>
    <xdr:ext cx="405111" cy="259045"/>
    <xdr:sp macro="" textlink="">
      <xdr:nvSpPr>
        <xdr:cNvPr id="84" name="n_2aveValue【道路】&#10;有形固定資産減価償却率">
          <a:extLst>
            <a:ext uri="{FF2B5EF4-FFF2-40B4-BE49-F238E27FC236}">
              <a16:creationId xmlns:a16="http://schemas.microsoft.com/office/drawing/2014/main" id="{C62335A3-20FB-4D41-A306-61E26F0EDB0C}"/>
            </a:ext>
          </a:extLst>
        </xdr:cNvPr>
        <xdr:cNvSpPr txBox="1"/>
      </xdr:nvSpPr>
      <xdr:spPr>
        <a:xfrm>
          <a:off x="2705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45737</xdr:rowOff>
    </xdr:from>
    <xdr:ext cx="405111" cy="259045"/>
    <xdr:sp macro="" textlink="">
      <xdr:nvSpPr>
        <xdr:cNvPr id="85" name="n_3aveValue【道路】&#10;有形固定資産減価償却率">
          <a:extLst>
            <a:ext uri="{FF2B5EF4-FFF2-40B4-BE49-F238E27FC236}">
              <a16:creationId xmlns:a16="http://schemas.microsoft.com/office/drawing/2014/main" id="{F1C73C14-8E2C-4F8C-8489-F25CE7FFC16E}"/>
            </a:ext>
          </a:extLst>
        </xdr:cNvPr>
        <xdr:cNvSpPr txBox="1"/>
      </xdr:nvSpPr>
      <xdr:spPr>
        <a:xfrm>
          <a:off x="1816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36212</xdr:rowOff>
    </xdr:from>
    <xdr:ext cx="405111" cy="259045"/>
    <xdr:sp macro="" textlink="">
      <xdr:nvSpPr>
        <xdr:cNvPr id="86" name="n_4aveValue【道路】&#10;有形固定資産減価償却率">
          <a:extLst>
            <a:ext uri="{FF2B5EF4-FFF2-40B4-BE49-F238E27FC236}">
              <a16:creationId xmlns:a16="http://schemas.microsoft.com/office/drawing/2014/main" id="{8CB0E8E4-5C7A-4BB3-BF2C-20FD30C2C6F3}"/>
            </a:ext>
          </a:extLst>
        </xdr:cNvPr>
        <xdr:cNvSpPr txBox="1"/>
      </xdr:nvSpPr>
      <xdr:spPr>
        <a:xfrm>
          <a:off x="927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92092</xdr:rowOff>
    </xdr:from>
    <xdr:ext cx="405111" cy="259045"/>
    <xdr:sp macro="" textlink="">
      <xdr:nvSpPr>
        <xdr:cNvPr id="87" name="n_1mainValue【道路】&#10;有形固定資産減価償却率">
          <a:extLst>
            <a:ext uri="{FF2B5EF4-FFF2-40B4-BE49-F238E27FC236}">
              <a16:creationId xmlns:a16="http://schemas.microsoft.com/office/drawing/2014/main" id="{76A3F881-1FB8-4791-B6C5-8350E95E0AD2}"/>
            </a:ext>
          </a:extLst>
        </xdr:cNvPr>
        <xdr:cNvSpPr txBox="1"/>
      </xdr:nvSpPr>
      <xdr:spPr>
        <a:xfrm>
          <a:off x="35820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63517</xdr:rowOff>
    </xdr:from>
    <xdr:ext cx="405111" cy="259045"/>
    <xdr:sp macro="" textlink="">
      <xdr:nvSpPr>
        <xdr:cNvPr id="88" name="n_2mainValue【道路】&#10;有形固定資産減価償却率">
          <a:extLst>
            <a:ext uri="{FF2B5EF4-FFF2-40B4-BE49-F238E27FC236}">
              <a16:creationId xmlns:a16="http://schemas.microsoft.com/office/drawing/2014/main" id="{BEE968FA-D774-4EFB-A5EB-501E8325920F}"/>
            </a:ext>
          </a:extLst>
        </xdr:cNvPr>
        <xdr:cNvSpPr txBox="1"/>
      </xdr:nvSpPr>
      <xdr:spPr>
        <a:xfrm>
          <a:off x="2705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31132</xdr:rowOff>
    </xdr:from>
    <xdr:ext cx="405111" cy="259045"/>
    <xdr:sp macro="" textlink="">
      <xdr:nvSpPr>
        <xdr:cNvPr id="89" name="n_3mainValue【道路】&#10;有形固定資産減価償却率">
          <a:extLst>
            <a:ext uri="{FF2B5EF4-FFF2-40B4-BE49-F238E27FC236}">
              <a16:creationId xmlns:a16="http://schemas.microsoft.com/office/drawing/2014/main" id="{BED05E26-3F82-4EE5-8A7E-6A3352A8DF2A}"/>
            </a:ext>
          </a:extLst>
        </xdr:cNvPr>
        <xdr:cNvSpPr txBox="1"/>
      </xdr:nvSpPr>
      <xdr:spPr>
        <a:xfrm>
          <a:off x="1816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652</xdr:rowOff>
    </xdr:from>
    <xdr:ext cx="405111" cy="259045"/>
    <xdr:sp macro="" textlink="">
      <xdr:nvSpPr>
        <xdr:cNvPr id="90" name="n_4mainValue【道路】&#10;有形固定資産減価償却率">
          <a:extLst>
            <a:ext uri="{FF2B5EF4-FFF2-40B4-BE49-F238E27FC236}">
              <a16:creationId xmlns:a16="http://schemas.microsoft.com/office/drawing/2014/main" id="{1002FE9D-74D4-42F3-85B0-4CB042C19F4B}"/>
            </a:ext>
          </a:extLst>
        </xdr:cNvPr>
        <xdr:cNvSpPr txBox="1"/>
      </xdr:nvSpPr>
      <xdr:spPr>
        <a:xfrm>
          <a:off x="927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B0434DC-C788-4DFA-AD33-1A619E3D694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8916212-7F83-49F2-BF20-902600D085F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D9E5576-3E7E-4799-BA5D-53F3F390D6C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0E30C0F-C808-43F6-8EBE-0534F0B16FB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4500AB9-9905-4A63-B999-8BCD11C0FB5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2033551-95E1-4B0A-B6CA-C2A534D4E9F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97A34BD-C885-4A34-BBE6-35BB8BBC9A7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9AD4DFA-046A-4E27-B9AE-EED634C8038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652937AC-A633-433B-A474-CF328FEF050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B1EAB74-8771-4336-A294-1C08F76C587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F8A92698-17B9-4444-9AF6-C91EC87A41AF}"/>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A191E3A4-10DD-4638-B358-192ECD7D9E91}"/>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5B29D3AA-2280-48AF-8BE2-D630A0EE619C}"/>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19A7252B-5355-48E5-930C-F458F32D31F7}"/>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867223D1-295F-4747-B4B3-DE532D05C5F1}"/>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a:extLst>
            <a:ext uri="{FF2B5EF4-FFF2-40B4-BE49-F238E27FC236}">
              <a16:creationId xmlns:a16="http://schemas.microsoft.com/office/drawing/2014/main" id="{2C46B7FA-E411-402E-BCD6-8C43ADF2F4A2}"/>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E94E9ABA-8395-4E2F-8B5F-C30526C2B93A}"/>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a:extLst>
            <a:ext uri="{FF2B5EF4-FFF2-40B4-BE49-F238E27FC236}">
              <a16:creationId xmlns:a16="http://schemas.microsoft.com/office/drawing/2014/main" id="{02BB83BA-FF6E-40F4-A32D-BF9C689339CF}"/>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360F8FBF-BF6F-4F97-9F7F-BA7AB606FBB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61E59B26-2A5D-4405-B4FC-3ED7FB0003E7}"/>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7EF3391-DB33-4DF9-9B58-8BC2382D171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58918</xdr:rowOff>
    </xdr:from>
    <xdr:to>
      <xdr:col>54</xdr:col>
      <xdr:colOff>189865</xdr:colOff>
      <xdr:row>41</xdr:row>
      <xdr:rowOff>27874</xdr:rowOff>
    </xdr:to>
    <xdr:cxnSp macro="">
      <xdr:nvCxnSpPr>
        <xdr:cNvPr id="112" name="直線コネクタ 111">
          <a:extLst>
            <a:ext uri="{FF2B5EF4-FFF2-40B4-BE49-F238E27FC236}">
              <a16:creationId xmlns:a16="http://schemas.microsoft.com/office/drawing/2014/main" id="{C0A4CC58-E6E8-44E7-B4F3-A53DEBDE6821}"/>
            </a:ext>
          </a:extLst>
        </xdr:cNvPr>
        <xdr:cNvCxnSpPr/>
      </xdr:nvCxnSpPr>
      <xdr:spPr>
        <a:xfrm flipV="1">
          <a:off x="10476865" y="5716768"/>
          <a:ext cx="0" cy="134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31701</xdr:rowOff>
    </xdr:from>
    <xdr:ext cx="469744" cy="259045"/>
    <xdr:sp macro="" textlink="">
      <xdr:nvSpPr>
        <xdr:cNvPr id="113" name="【道路】&#10;一人当たり延長最小値テキスト">
          <a:extLst>
            <a:ext uri="{FF2B5EF4-FFF2-40B4-BE49-F238E27FC236}">
              <a16:creationId xmlns:a16="http://schemas.microsoft.com/office/drawing/2014/main" id="{4FA5B074-E9F1-43BC-8CEA-865372E9F49F}"/>
            </a:ext>
          </a:extLst>
        </xdr:cNvPr>
        <xdr:cNvSpPr txBox="1"/>
      </xdr:nvSpPr>
      <xdr:spPr>
        <a:xfrm>
          <a:off x="10515600" y="706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27874</xdr:rowOff>
    </xdr:from>
    <xdr:to>
      <xdr:col>55</xdr:col>
      <xdr:colOff>88900</xdr:colOff>
      <xdr:row>41</xdr:row>
      <xdr:rowOff>27874</xdr:rowOff>
    </xdr:to>
    <xdr:cxnSp macro="">
      <xdr:nvCxnSpPr>
        <xdr:cNvPr id="114" name="直線コネクタ 113">
          <a:extLst>
            <a:ext uri="{FF2B5EF4-FFF2-40B4-BE49-F238E27FC236}">
              <a16:creationId xmlns:a16="http://schemas.microsoft.com/office/drawing/2014/main" id="{39690C6D-8565-4DED-8029-E44ACF4CD90E}"/>
            </a:ext>
          </a:extLst>
        </xdr:cNvPr>
        <xdr:cNvCxnSpPr/>
      </xdr:nvCxnSpPr>
      <xdr:spPr>
        <a:xfrm>
          <a:off x="10388600" y="7057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5595</xdr:rowOff>
    </xdr:from>
    <xdr:ext cx="534377" cy="259045"/>
    <xdr:sp macro="" textlink="">
      <xdr:nvSpPr>
        <xdr:cNvPr id="115" name="【道路】&#10;一人当たり延長最大値テキスト">
          <a:extLst>
            <a:ext uri="{FF2B5EF4-FFF2-40B4-BE49-F238E27FC236}">
              <a16:creationId xmlns:a16="http://schemas.microsoft.com/office/drawing/2014/main" id="{72985B5C-D79C-4D4A-8621-E73C5F7F6777}"/>
            </a:ext>
          </a:extLst>
        </xdr:cNvPr>
        <xdr:cNvSpPr txBox="1"/>
      </xdr:nvSpPr>
      <xdr:spPr>
        <a:xfrm>
          <a:off x="10515600" y="549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58918</xdr:rowOff>
    </xdr:from>
    <xdr:to>
      <xdr:col>55</xdr:col>
      <xdr:colOff>88900</xdr:colOff>
      <xdr:row>33</xdr:row>
      <xdr:rowOff>58918</xdr:rowOff>
    </xdr:to>
    <xdr:cxnSp macro="">
      <xdr:nvCxnSpPr>
        <xdr:cNvPr id="116" name="直線コネクタ 115">
          <a:extLst>
            <a:ext uri="{FF2B5EF4-FFF2-40B4-BE49-F238E27FC236}">
              <a16:creationId xmlns:a16="http://schemas.microsoft.com/office/drawing/2014/main" id="{2A85BECA-15F9-4175-AB64-AA3DFD59D1A7}"/>
            </a:ext>
          </a:extLst>
        </xdr:cNvPr>
        <xdr:cNvCxnSpPr/>
      </xdr:nvCxnSpPr>
      <xdr:spPr>
        <a:xfrm>
          <a:off x="10388600" y="571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135556</xdr:rowOff>
    </xdr:from>
    <xdr:ext cx="469744" cy="259045"/>
    <xdr:sp macro="" textlink="">
      <xdr:nvSpPr>
        <xdr:cNvPr id="117" name="【道路】&#10;一人当たり延長平均値テキスト">
          <a:extLst>
            <a:ext uri="{FF2B5EF4-FFF2-40B4-BE49-F238E27FC236}">
              <a16:creationId xmlns:a16="http://schemas.microsoft.com/office/drawing/2014/main" id="{469D7E80-AEC6-4659-8032-BE6C2E0304D6}"/>
            </a:ext>
          </a:extLst>
        </xdr:cNvPr>
        <xdr:cNvSpPr txBox="1"/>
      </xdr:nvSpPr>
      <xdr:spPr>
        <a:xfrm>
          <a:off x="10515600" y="6650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112679</xdr:rowOff>
    </xdr:from>
    <xdr:to>
      <xdr:col>55</xdr:col>
      <xdr:colOff>50800</xdr:colOff>
      <xdr:row>40</xdr:row>
      <xdr:rowOff>42829</xdr:rowOff>
    </xdr:to>
    <xdr:sp macro="" textlink="">
      <xdr:nvSpPr>
        <xdr:cNvPr id="118" name="フローチャート: 判断 117">
          <a:extLst>
            <a:ext uri="{FF2B5EF4-FFF2-40B4-BE49-F238E27FC236}">
              <a16:creationId xmlns:a16="http://schemas.microsoft.com/office/drawing/2014/main" id="{8D637198-3C43-4BED-AF6E-04FC729DD8D6}"/>
            </a:ext>
          </a:extLst>
        </xdr:cNvPr>
        <xdr:cNvSpPr/>
      </xdr:nvSpPr>
      <xdr:spPr>
        <a:xfrm>
          <a:off x="10426700" y="679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112131</xdr:rowOff>
    </xdr:from>
    <xdr:to>
      <xdr:col>50</xdr:col>
      <xdr:colOff>165100</xdr:colOff>
      <xdr:row>40</xdr:row>
      <xdr:rowOff>42281</xdr:rowOff>
    </xdr:to>
    <xdr:sp macro="" textlink="">
      <xdr:nvSpPr>
        <xdr:cNvPr id="119" name="フローチャート: 判断 118">
          <a:extLst>
            <a:ext uri="{FF2B5EF4-FFF2-40B4-BE49-F238E27FC236}">
              <a16:creationId xmlns:a16="http://schemas.microsoft.com/office/drawing/2014/main" id="{2BF972E8-3060-49F6-B931-238FD7CDE1C8}"/>
            </a:ext>
          </a:extLst>
        </xdr:cNvPr>
        <xdr:cNvSpPr/>
      </xdr:nvSpPr>
      <xdr:spPr>
        <a:xfrm>
          <a:off x="9588500" y="679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118257</xdr:rowOff>
    </xdr:from>
    <xdr:to>
      <xdr:col>46</xdr:col>
      <xdr:colOff>38100</xdr:colOff>
      <xdr:row>40</xdr:row>
      <xdr:rowOff>48407</xdr:rowOff>
    </xdr:to>
    <xdr:sp macro="" textlink="">
      <xdr:nvSpPr>
        <xdr:cNvPr id="120" name="フローチャート: 判断 119">
          <a:extLst>
            <a:ext uri="{FF2B5EF4-FFF2-40B4-BE49-F238E27FC236}">
              <a16:creationId xmlns:a16="http://schemas.microsoft.com/office/drawing/2014/main" id="{6D00387B-111F-4CAB-8EDD-0E8412C117CB}"/>
            </a:ext>
          </a:extLst>
        </xdr:cNvPr>
        <xdr:cNvSpPr/>
      </xdr:nvSpPr>
      <xdr:spPr>
        <a:xfrm>
          <a:off x="8699500" y="680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125755</xdr:rowOff>
    </xdr:from>
    <xdr:to>
      <xdr:col>41</xdr:col>
      <xdr:colOff>101600</xdr:colOff>
      <xdr:row>40</xdr:row>
      <xdr:rowOff>55905</xdr:rowOff>
    </xdr:to>
    <xdr:sp macro="" textlink="">
      <xdr:nvSpPr>
        <xdr:cNvPr id="121" name="フローチャート: 判断 120">
          <a:extLst>
            <a:ext uri="{FF2B5EF4-FFF2-40B4-BE49-F238E27FC236}">
              <a16:creationId xmlns:a16="http://schemas.microsoft.com/office/drawing/2014/main" id="{C415BD4F-2063-496E-9055-23DEF3796A43}"/>
            </a:ext>
          </a:extLst>
        </xdr:cNvPr>
        <xdr:cNvSpPr/>
      </xdr:nvSpPr>
      <xdr:spPr>
        <a:xfrm>
          <a:off x="7810500" y="681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126578</xdr:rowOff>
    </xdr:from>
    <xdr:to>
      <xdr:col>36</xdr:col>
      <xdr:colOff>165100</xdr:colOff>
      <xdr:row>40</xdr:row>
      <xdr:rowOff>56728</xdr:rowOff>
    </xdr:to>
    <xdr:sp macro="" textlink="">
      <xdr:nvSpPr>
        <xdr:cNvPr id="122" name="フローチャート: 判断 121">
          <a:extLst>
            <a:ext uri="{FF2B5EF4-FFF2-40B4-BE49-F238E27FC236}">
              <a16:creationId xmlns:a16="http://schemas.microsoft.com/office/drawing/2014/main" id="{7DF6F428-C153-439C-AD88-8500CD3BC027}"/>
            </a:ext>
          </a:extLst>
        </xdr:cNvPr>
        <xdr:cNvSpPr/>
      </xdr:nvSpPr>
      <xdr:spPr>
        <a:xfrm>
          <a:off x="6921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8398594-904A-4C6C-87C9-966846B727A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CB5986E-ED29-4F09-B352-DBD810E6EC2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D860717-98F6-48EC-990C-3B424686CAE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DCBB99B-6CC8-4951-A4F2-D20B6DD980F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3164B5B-89D4-403A-A575-4596CA5D237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59553</xdr:rowOff>
    </xdr:from>
    <xdr:to>
      <xdr:col>55</xdr:col>
      <xdr:colOff>50800</xdr:colOff>
      <xdr:row>40</xdr:row>
      <xdr:rowOff>161153</xdr:rowOff>
    </xdr:to>
    <xdr:sp macro="" textlink="">
      <xdr:nvSpPr>
        <xdr:cNvPr id="128" name="楕円 127">
          <a:extLst>
            <a:ext uri="{FF2B5EF4-FFF2-40B4-BE49-F238E27FC236}">
              <a16:creationId xmlns:a16="http://schemas.microsoft.com/office/drawing/2014/main" id="{E299DB5A-38C2-49F2-8083-E104B0C97697}"/>
            </a:ext>
          </a:extLst>
        </xdr:cNvPr>
        <xdr:cNvSpPr/>
      </xdr:nvSpPr>
      <xdr:spPr>
        <a:xfrm>
          <a:off x="10426700" y="691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145930</xdr:rowOff>
    </xdr:from>
    <xdr:ext cx="469744" cy="259045"/>
    <xdr:sp macro="" textlink="">
      <xdr:nvSpPr>
        <xdr:cNvPr id="129" name="【道路】&#10;一人当たり延長該当値テキスト">
          <a:extLst>
            <a:ext uri="{FF2B5EF4-FFF2-40B4-BE49-F238E27FC236}">
              <a16:creationId xmlns:a16="http://schemas.microsoft.com/office/drawing/2014/main" id="{0C7E197F-2C7B-4CD7-A427-00589CC93305}"/>
            </a:ext>
          </a:extLst>
        </xdr:cNvPr>
        <xdr:cNvSpPr txBox="1"/>
      </xdr:nvSpPr>
      <xdr:spPr>
        <a:xfrm>
          <a:off x="10515600" y="683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61427</xdr:rowOff>
    </xdr:from>
    <xdr:to>
      <xdr:col>50</xdr:col>
      <xdr:colOff>165100</xdr:colOff>
      <xdr:row>40</xdr:row>
      <xdr:rowOff>163027</xdr:rowOff>
    </xdr:to>
    <xdr:sp macro="" textlink="">
      <xdr:nvSpPr>
        <xdr:cNvPr id="130" name="楕円 129">
          <a:extLst>
            <a:ext uri="{FF2B5EF4-FFF2-40B4-BE49-F238E27FC236}">
              <a16:creationId xmlns:a16="http://schemas.microsoft.com/office/drawing/2014/main" id="{A3D33333-4257-415B-944D-902668E4B575}"/>
            </a:ext>
          </a:extLst>
        </xdr:cNvPr>
        <xdr:cNvSpPr/>
      </xdr:nvSpPr>
      <xdr:spPr>
        <a:xfrm>
          <a:off x="9588500" y="69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110353</xdr:rowOff>
    </xdr:from>
    <xdr:to>
      <xdr:col>55</xdr:col>
      <xdr:colOff>0</xdr:colOff>
      <xdr:row>40</xdr:row>
      <xdr:rowOff>112227</xdr:rowOff>
    </xdr:to>
    <xdr:cxnSp macro="">
      <xdr:nvCxnSpPr>
        <xdr:cNvPr id="131" name="直線コネクタ 130">
          <a:extLst>
            <a:ext uri="{FF2B5EF4-FFF2-40B4-BE49-F238E27FC236}">
              <a16:creationId xmlns:a16="http://schemas.microsoft.com/office/drawing/2014/main" id="{4F6F77A1-1532-4888-8C8A-A12AAC731B15}"/>
            </a:ext>
          </a:extLst>
        </xdr:cNvPr>
        <xdr:cNvCxnSpPr/>
      </xdr:nvCxnSpPr>
      <xdr:spPr>
        <a:xfrm flipV="1">
          <a:off x="9639300" y="6968353"/>
          <a:ext cx="8382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62982</xdr:rowOff>
    </xdr:from>
    <xdr:to>
      <xdr:col>46</xdr:col>
      <xdr:colOff>38100</xdr:colOff>
      <xdr:row>40</xdr:row>
      <xdr:rowOff>164582</xdr:rowOff>
    </xdr:to>
    <xdr:sp macro="" textlink="">
      <xdr:nvSpPr>
        <xdr:cNvPr id="132" name="楕円 131">
          <a:extLst>
            <a:ext uri="{FF2B5EF4-FFF2-40B4-BE49-F238E27FC236}">
              <a16:creationId xmlns:a16="http://schemas.microsoft.com/office/drawing/2014/main" id="{D9DC792C-ED20-4106-AEEA-70FF9CB17D74}"/>
            </a:ext>
          </a:extLst>
        </xdr:cNvPr>
        <xdr:cNvSpPr/>
      </xdr:nvSpPr>
      <xdr:spPr>
        <a:xfrm>
          <a:off x="8699500" y="692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112227</xdr:rowOff>
    </xdr:from>
    <xdr:to>
      <xdr:col>50</xdr:col>
      <xdr:colOff>114300</xdr:colOff>
      <xdr:row>40</xdr:row>
      <xdr:rowOff>113782</xdr:rowOff>
    </xdr:to>
    <xdr:cxnSp macro="">
      <xdr:nvCxnSpPr>
        <xdr:cNvPr id="133" name="直線コネクタ 132">
          <a:extLst>
            <a:ext uri="{FF2B5EF4-FFF2-40B4-BE49-F238E27FC236}">
              <a16:creationId xmlns:a16="http://schemas.microsoft.com/office/drawing/2014/main" id="{A50FA2A5-9F95-4EAF-AD12-00159CE1C4D4}"/>
            </a:ext>
          </a:extLst>
        </xdr:cNvPr>
        <xdr:cNvCxnSpPr/>
      </xdr:nvCxnSpPr>
      <xdr:spPr>
        <a:xfrm flipV="1">
          <a:off x="8750300" y="6970227"/>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64399</xdr:rowOff>
    </xdr:from>
    <xdr:to>
      <xdr:col>41</xdr:col>
      <xdr:colOff>101600</xdr:colOff>
      <xdr:row>40</xdr:row>
      <xdr:rowOff>165999</xdr:rowOff>
    </xdr:to>
    <xdr:sp macro="" textlink="">
      <xdr:nvSpPr>
        <xdr:cNvPr id="134" name="楕円 133">
          <a:extLst>
            <a:ext uri="{FF2B5EF4-FFF2-40B4-BE49-F238E27FC236}">
              <a16:creationId xmlns:a16="http://schemas.microsoft.com/office/drawing/2014/main" id="{45BDB323-78F3-413D-B79D-81FBCC661211}"/>
            </a:ext>
          </a:extLst>
        </xdr:cNvPr>
        <xdr:cNvSpPr/>
      </xdr:nvSpPr>
      <xdr:spPr>
        <a:xfrm>
          <a:off x="7810500" y="692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113782</xdr:rowOff>
    </xdr:from>
    <xdr:to>
      <xdr:col>45</xdr:col>
      <xdr:colOff>177800</xdr:colOff>
      <xdr:row>40</xdr:row>
      <xdr:rowOff>115199</xdr:rowOff>
    </xdr:to>
    <xdr:cxnSp macro="">
      <xdr:nvCxnSpPr>
        <xdr:cNvPr id="135" name="直線コネクタ 134">
          <a:extLst>
            <a:ext uri="{FF2B5EF4-FFF2-40B4-BE49-F238E27FC236}">
              <a16:creationId xmlns:a16="http://schemas.microsoft.com/office/drawing/2014/main" id="{8CC700CF-1C36-4F60-A7BE-6D59093CE204}"/>
            </a:ext>
          </a:extLst>
        </xdr:cNvPr>
        <xdr:cNvCxnSpPr/>
      </xdr:nvCxnSpPr>
      <xdr:spPr>
        <a:xfrm flipV="1">
          <a:off x="7861300" y="6971782"/>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64811</xdr:rowOff>
    </xdr:from>
    <xdr:to>
      <xdr:col>36</xdr:col>
      <xdr:colOff>165100</xdr:colOff>
      <xdr:row>40</xdr:row>
      <xdr:rowOff>166411</xdr:rowOff>
    </xdr:to>
    <xdr:sp macro="" textlink="">
      <xdr:nvSpPr>
        <xdr:cNvPr id="136" name="楕円 135">
          <a:extLst>
            <a:ext uri="{FF2B5EF4-FFF2-40B4-BE49-F238E27FC236}">
              <a16:creationId xmlns:a16="http://schemas.microsoft.com/office/drawing/2014/main" id="{7B246978-3E40-4380-852C-3D96EEB6139B}"/>
            </a:ext>
          </a:extLst>
        </xdr:cNvPr>
        <xdr:cNvSpPr/>
      </xdr:nvSpPr>
      <xdr:spPr>
        <a:xfrm>
          <a:off x="6921500" y="692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115199</xdr:rowOff>
    </xdr:from>
    <xdr:to>
      <xdr:col>41</xdr:col>
      <xdr:colOff>50800</xdr:colOff>
      <xdr:row>40</xdr:row>
      <xdr:rowOff>115611</xdr:rowOff>
    </xdr:to>
    <xdr:cxnSp macro="">
      <xdr:nvCxnSpPr>
        <xdr:cNvPr id="137" name="直線コネクタ 136">
          <a:extLst>
            <a:ext uri="{FF2B5EF4-FFF2-40B4-BE49-F238E27FC236}">
              <a16:creationId xmlns:a16="http://schemas.microsoft.com/office/drawing/2014/main" id="{CD68477F-98F6-4929-B00C-37FCB86D8E4F}"/>
            </a:ext>
          </a:extLst>
        </xdr:cNvPr>
        <xdr:cNvCxnSpPr/>
      </xdr:nvCxnSpPr>
      <xdr:spPr>
        <a:xfrm flipV="1">
          <a:off x="6972300" y="6973199"/>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58808</xdr:rowOff>
    </xdr:from>
    <xdr:ext cx="469744" cy="259045"/>
    <xdr:sp macro="" textlink="">
      <xdr:nvSpPr>
        <xdr:cNvPr id="138" name="n_1aveValue【道路】&#10;一人当たり延長">
          <a:extLst>
            <a:ext uri="{FF2B5EF4-FFF2-40B4-BE49-F238E27FC236}">
              <a16:creationId xmlns:a16="http://schemas.microsoft.com/office/drawing/2014/main" id="{6C0FB271-3ECA-4070-955D-0A71388E85A8}"/>
            </a:ext>
          </a:extLst>
        </xdr:cNvPr>
        <xdr:cNvSpPr txBox="1"/>
      </xdr:nvSpPr>
      <xdr:spPr>
        <a:xfrm>
          <a:off x="9391727" y="6573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64934</xdr:rowOff>
    </xdr:from>
    <xdr:ext cx="469744" cy="259045"/>
    <xdr:sp macro="" textlink="">
      <xdr:nvSpPr>
        <xdr:cNvPr id="139" name="n_2aveValue【道路】&#10;一人当たり延長">
          <a:extLst>
            <a:ext uri="{FF2B5EF4-FFF2-40B4-BE49-F238E27FC236}">
              <a16:creationId xmlns:a16="http://schemas.microsoft.com/office/drawing/2014/main" id="{505BAD95-E342-486B-8887-2E6C7AA4DE0A}"/>
            </a:ext>
          </a:extLst>
        </xdr:cNvPr>
        <xdr:cNvSpPr txBox="1"/>
      </xdr:nvSpPr>
      <xdr:spPr>
        <a:xfrm>
          <a:off x="8515427" y="658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72432</xdr:rowOff>
    </xdr:from>
    <xdr:ext cx="469744" cy="259045"/>
    <xdr:sp macro="" textlink="">
      <xdr:nvSpPr>
        <xdr:cNvPr id="140" name="n_3aveValue【道路】&#10;一人当たり延長">
          <a:extLst>
            <a:ext uri="{FF2B5EF4-FFF2-40B4-BE49-F238E27FC236}">
              <a16:creationId xmlns:a16="http://schemas.microsoft.com/office/drawing/2014/main" id="{A97D4B42-708C-44D8-BD86-AB85D29C82F8}"/>
            </a:ext>
          </a:extLst>
        </xdr:cNvPr>
        <xdr:cNvSpPr txBox="1"/>
      </xdr:nvSpPr>
      <xdr:spPr>
        <a:xfrm>
          <a:off x="7626427" y="658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73255</xdr:rowOff>
    </xdr:from>
    <xdr:ext cx="469744" cy="259045"/>
    <xdr:sp macro="" textlink="">
      <xdr:nvSpPr>
        <xdr:cNvPr id="141" name="n_4aveValue【道路】&#10;一人当たり延長">
          <a:extLst>
            <a:ext uri="{FF2B5EF4-FFF2-40B4-BE49-F238E27FC236}">
              <a16:creationId xmlns:a16="http://schemas.microsoft.com/office/drawing/2014/main" id="{D6578EE8-62EB-40E5-AD0D-BB072C4C72D7}"/>
            </a:ext>
          </a:extLst>
        </xdr:cNvPr>
        <xdr:cNvSpPr txBox="1"/>
      </xdr:nvSpPr>
      <xdr:spPr>
        <a:xfrm>
          <a:off x="6737427" y="65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154154</xdr:rowOff>
    </xdr:from>
    <xdr:ext cx="469744" cy="259045"/>
    <xdr:sp macro="" textlink="">
      <xdr:nvSpPr>
        <xdr:cNvPr id="142" name="n_1mainValue【道路】&#10;一人当たり延長">
          <a:extLst>
            <a:ext uri="{FF2B5EF4-FFF2-40B4-BE49-F238E27FC236}">
              <a16:creationId xmlns:a16="http://schemas.microsoft.com/office/drawing/2014/main" id="{B7BC87E6-3943-49CF-924B-07FC07826C18}"/>
            </a:ext>
          </a:extLst>
        </xdr:cNvPr>
        <xdr:cNvSpPr txBox="1"/>
      </xdr:nvSpPr>
      <xdr:spPr>
        <a:xfrm>
          <a:off x="9391727" y="7012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155709</xdr:rowOff>
    </xdr:from>
    <xdr:ext cx="469744" cy="259045"/>
    <xdr:sp macro="" textlink="">
      <xdr:nvSpPr>
        <xdr:cNvPr id="143" name="n_2mainValue【道路】&#10;一人当たり延長">
          <a:extLst>
            <a:ext uri="{FF2B5EF4-FFF2-40B4-BE49-F238E27FC236}">
              <a16:creationId xmlns:a16="http://schemas.microsoft.com/office/drawing/2014/main" id="{636DBB5A-FFA5-43E2-A10A-CB952482D173}"/>
            </a:ext>
          </a:extLst>
        </xdr:cNvPr>
        <xdr:cNvSpPr txBox="1"/>
      </xdr:nvSpPr>
      <xdr:spPr>
        <a:xfrm>
          <a:off x="8515427" y="701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157126</xdr:rowOff>
    </xdr:from>
    <xdr:ext cx="469744" cy="259045"/>
    <xdr:sp macro="" textlink="">
      <xdr:nvSpPr>
        <xdr:cNvPr id="144" name="n_3mainValue【道路】&#10;一人当たり延長">
          <a:extLst>
            <a:ext uri="{FF2B5EF4-FFF2-40B4-BE49-F238E27FC236}">
              <a16:creationId xmlns:a16="http://schemas.microsoft.com/office/drawing/2014/main" id="{73440A35-65FA-4F32-BDBB-EE837BEF009B}"/>
            </a:ext>
          </a:extLst>
        </xdr:cNvPr>
        <xdr:cNvSpPr txBox="1"/>
      </xdr:nvSpPr>
      <xdr:spPr>
        <a:xfrm>
          <a:off x="7626427" y="701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157538</xdr:rowOff>
    </xdr:from>
    <xdr:ext cx="469744" cy="259045"/>
    <xdr:sp macro="" textlink="">
      <xdr:nvSpPr>
        <xdr:cNvPr id="145" name="n_4mainValue【道路】&#10;一人当たり延長">
          <a:extLst>
            <a:ext uri="{FF2B5EF4-FFF2-40B4-BE49-F238E27FC236}">
              <a16:creationId xmlns:a16="http://schemas.microsoft.com/office/drawing/2014/main" id="{2DDB566C-7F99-4CE7-A8BD-38268E9D942E}"/>
            </a:ext>
          </a:extLst>
        </xdr:cNvPr>
        <xdr:cNvSpPr txBox="1"/>
      </xdr:nvSpPr>
      <xdr:spPr>
        <a:xfrm>
          <a:off x="6737427" y="701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97D4BB71-21E6-4B3B-86D6-F5F8D18FBB1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5EA848E8-185E-47F9-99FC-EC57D5B62DA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3FC556CB-133A-4977-80BE-DDEA8CEEA4E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471A5A4B-D643-4223-A9D8-816E02EF50B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72225544-40C5-468A-B35A-8F21F46C606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4069214A-8EF6-42ED-85DB-0DF48CF6CD7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874914ED-AE8B-4DD1-B1DF-EBD8768F1D3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959C3C8C-9D82-4FD7-8AF0-AFF4567AE13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A2CEDC96-17C8-4448-B2CF-F3BA3D00BC5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C45FC1C5-F80A-49A3-A3FC-927C6E0CB2E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DBF3A985-6ED7-4BBB-BB77-4778AADF232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B5FA4E52-4298-465F-A906-DA73A453042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a:extLst>
            <a:ext uri="{FF2B5EF4-FFF2-40B4-BE49-F238E27FC236}">
              <a16:creationId xmlns:a16="http://schemas.microsoft.com/office/drawing/2014/main" id="{DB71C42E-EFA1-4850-BBDE-06B5FF6B32A6}"/>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11339221-0B58-48CC-8324-1D1C44E1BCC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1F291AB8-060D-40C8-8ED6-9CAF82BE020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57F9F1D9-F420-4F22-B5B0-A4B36639E84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9F161806-D624-4F15-A1D5-17BE98959CF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11B40B92-2FB1-4CCA-A668-4C35EC2FC2B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715ACAB-7658-4A5F-A869-F087B98F17E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6D9FC248-6CB6-4359-BA83-C2B4ECD3162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F6D7D07B-42D9-421C-9187-45CAE0D0B5F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1520E1E3-9D36-4DF9-BD93-1EA33394A7A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a:extLst>
            <a:ext uri="{FF2B5EF4-FFF2-40B4-BE49-F238E27FC236}">
              <a16:creationId xmlns:a16="http://schemas.microsoft.com/office/drawing/2014/main" id="{FE461C80-6176-4B75-B223-C0C5F167932F}"/>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A2CC0AA8-8CD1-4641-B7BA-361A56BDC60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a:extLst>
            <a:ext uri="{FF2B5EF4-FFF2-40B4-BE49-F238E27FC236}">
              <a16:creationId xmlns:a16="http://schemas.microsoft.com/office/drawing/2014/main" id="{F1EC2F10-816F-4D21-9A98-5E56F61E0D54}"/>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ACB616EE-24F9-4220-A2E1-5086EC5535B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86541</xdr:rowOff>
    </xdr:from>
    <xdr:to>
      <xdr:col>24</xdr:col>
      <xdr:colOff>62865</xdr:colOff>
      <xdr:row>63</xdr:row>
      <xdr:rowOff>115933</xdr:rowOff>
    </xdr:to>
    <xdr:cxnSp macro="">
      <xdr:nvCxnSpPr>
        <xdr:cNvPr id="172" name="直線コネクタ 171">
          <a:extLst>
            <a:ext uri="{FF2B5EF4-FFF2-40B4-BE49-F238E27FC236}">
              <a16:creationId xmlns:a16="http://schemas.microsoft.com/office/drawing/2014/main" id="{113D07B3-B7E2-4544-B3B9-45B08C6FB294}"/>
            </a:ext>
          </a:extLst>
        </xdr:cNvPr>
        <xdr:cNvCxnSpPr/>
      </xdr:nvCxnSpPr>
      <xdr:spPr>
        <a:xfrm flipV="1">
          <a:off x="4634865" y="951629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119760</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72556BF5-AD8A-4B77-B275-ACFDC259F549}"/>
            </a:ext>
          </a:extLst>
        </xdr:cNvPr>
        <xdr:cNvSpPr txBox="1"/>
      </xdr:nvSpPr>
      <xdr:spPr>
        <a:xfrm>
          <a:off x="4673600" y="1092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115933</xdr:rowOff>
    </xdr:from>
    <xdr:to>
      <xdr:col>24</xdr:col>
      <xdr:colOff>152400</xdr:colOff>
      <xdr:row>63</xdr:row>
      <xdr:rowOff>115933</xdr:rowOff>
    </xdr:to>
    <xdr:cxnSp macro="">
      <xdr:nvCxnSpPr>
        <xdr:cNvPr id="174" name="直線コネクタ 173">
          <a:extLst>
            <a:ext uri="{FF2B5EF4-FFF2-40B4-BE49-F238E27FC236}">
              <a16:creationId xmlns:a16="http://schemas.microsoft.com/office/drawing/2014/main" id="{D7D293F9-7435-415F-BB13-A388FE6CC23C}"/>
            </a:ext>
          </a:extLst>
        </xdr:cNvPr>
        <xdr:cNvCxnSpPr/>
      </xdr:nvCxnSpPr>
      <xdr:spPr>
        <a:xfrm>
          <a:off x="4546600" y="1091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33218</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C01DC1D5-410A-4051-BDE2-7C20857CC847}"/>
            </a:ext>
          </a:extLst>
        </xdr:cNvPr>
        <xdr:cNvSpPr txBox="1"/>
      </xdr:nvSpPr>
      <xdr:spPr>
        <a:xfrm>
          <a:off x="4673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86541</xdr:rowOff>
    </xdr:from>
    <xdr:to>
      <xdr:col>24</xdr:col>
      <xdr:colOff>152400</xdr:colOff>
      <xdr:row>55</xdr:row>
      <xdr:rowOff>86541</xdr:rowOff>
    </xdr:to>
    <xdr:cxnSp macro="">
      <xdr:nvCxnSpPr>
        <xdr:cNvPr id="176" name="直線コネクタ 175">
          <a:extLst>
            <a:ext uri="{FF2B5EF4-FFF2-40B4-BE49-F238E27FC236}">
              <a16:creationId xmlns:a16="http://schemas.microsoft.com/office/drawing/2014/main" id="{9099D543-AA4F-4F63-BA0B-FF6C4E55C771}"/>
            </a:ext>
          </a:extLst>
        </xdr:cNvPr>
        <xdr:cNvCxnSpPr/>
      </xdr:nvCxnSpPr>
      <xdr:spPr>
        <a:xfrm>
          <a:off x="4546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53357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B5F35055-D67B-4A1C-896C-A82CF47B1E28}"/>
            </a:ext>
          </a:extLst>
        </xdr:cNvPr>
        <xdr:cNvSpPr txBox="1"/>
      </xdr:nvSpPr>
      <xdr:spPr>
        <a:xfrm>
          <a:off x="4673600" y="1016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78" name="フローチャート: 判断 177">
          <a:extLst>
            <a:ext uri="{FF2B5EF4-FFF2-40B4-BE49-F238E27FC236}">
              <a16:creationId xmlns:a16="http://schemas.microsoft.com/office/drawing/2014/main" id="{C6711211-70E0-4823-8B3C-70C2B65D5956}"/>
            </a:ext>
          </a:extLst>
        </xdr:cNvPr>
        <xdr:cNvSpPr/>
      </xdr:nvSpPr>
      <xdr:spPr>
        <a:xfrm>
          <a:off x="4584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32476</xdr:rowOff>
    </xdr:from>
    <xdr:to>
      <xdr:col>20</xdr:col>
      <xdr:colOff>38100</xdr:colOff>
      <xdr:row>59</xdr:row>
      <xdr:rowOff>134076</xdr:rowOff>
    </xdr:to>
    <xdr:sp macro="" textlink="">
      <xdr:nvSpPr>
        <xdr:cNvPr id="179" name="フローチャート: 判断 178">
          <a:extLst>
            <a:ext uri="{FF2B5EF4-FFF2-40B4-BE49-F238E27FC236}">
              <a16:creationId xmlns:a16="http://schemas.microsoft.com/office/drawing/2014/main" id="{3FD12C8B-9997-45FE-9382-D6A66A32BE66}"/>
            </a:ext>
          </a:extLst>
        </xdr:cNvPr>
        <xdr:cNvSpPr/>
      </xdr:nvSpPr>
      <xdr:spPr>
        <a:xfrm>
          <a:off x="3746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151674</xdr:rowOff>
    </xdr:from>
    <xdr:to>
      <xdr:col>15</xdr:col>
      <xdr:colOff>101600</xdr:colOff>
      <xdr:row>59</xdr:row>
      <xdr:rowOff>81824</xdr:rowOff>
    </xdr:to>
    <xdr:sp macro="" textlink="">
      <xdr:nvSpPr>
        <xdr:cNvPr id="180" name="フローチャート: 判断 179">
          <a:extLst>
            <a:ext uri="{FF2B5EF4-FFF2-40B4-BE49-F238E27FC236}">
              <a16:creationId xmlns:a16="http://schemas.microsoft.com/office/drawing/2014/main" id="{911ADB2D-FB2F-4B86-A42A-CE663222B68A}"/>
            </a:ext>
          </a:extLst>
        </xdr:cNvPr>
        <xdr:cNvSpPr/>
      </xdr:nvSpPr>
      <xdr:spPr>
        <a:xfrm>
          <a:off x="28575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112485</xdr:rowOff>
    </xdr:from>
    <xdr:to>
      <xdr:col>10</xdr:col>
      <xdr:colOff>165100</xdr:colOff>
      <xdr:row>59</xdr:row>
      <xdr:rowOff>42635</xdr:rowOff>
    </xdr:to>
    <xdr:sp macro="" textlink="">
      <xdr:nvSpPr>
        <xdr:cNvPr id="181" name="フローチャート: 判断 180">
          <a:extLst>
            <a:ext uri="{FF2B5EF4-FFF2-40B4-BE49-F238E27FC236}">
              <a16:creationId xmlns:a16="http://schemas.microsoft.com/office/drawing/2014/main" id="{B97C4F9A-80B5-4B42-A9F4-89E842EAFCBF}"/>
            </a:ext>
          </a:extLst>
        </xdr:cNvPr>
        <xdr:cNvSpPr/>
      </xdr:nvSpPr>
      <xdr:spPr>
        <a:xfrm>
          <a:off x="1968500" y="1005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43906</xdr:rowOff>
    </xdr:from>
    <xdr:to>
      <xdr:col>6</xdr:col>
      <xdr:colOff>38100</xdr:colOff>
      <xdr:row>58</xdr:row>
      <xdr:rowOff>145506</xdr:rowOff>
    </xdr:to>
    <xdr:sp macro="" textlink="">
      <xdr:nvSpPr>
        <xdr:cNvPr id="182" name="フローチャート: 判断 181">
          <a:extLst>
            <a:ext uri="{FF2B5EF4-FFF2-40B4-BE49-F238E27FC236}">
              <a16:creationId xmlns:a16="http://schemas.microsoft.com/office/drawing/2014/main" id="{29F8B5DE-B176-4946-BD9D-45C29B08BAEF}"/>
            </a:ext>
          </a:extLst>
        </xdr:cNvPr>
        <xdr:cNvSpPr/>
      </xdr:nvSpPr>
      <xdr:spPr>
        <a:xfrm>
          <a:off x="1079500" y="998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382FEC3-8199-445E-B538-E8175F2EF6D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DA16CF2-F015-4E80-B376-F04DA6E3443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7EAA4F5-BF1F-4476-8BF2-988157865E1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AB8068B-B813-4C6E-AC4A-002BC3D4687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12C5C29-A780-4BB0-BB45-E07F41DC903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56969</xdr:rowOff>
    </xdr:from>
    <xdr:to>
      <xdr:col>24</xdr:col>
      <xdr:colOff>114300</xdr:colOff>
      <xdr:row>58</xdr:row>
      <xdr:rowOff>158569</xdr:rowOff>
    </xdr:to>
    <xdr:sp macro="" textlink="">
      <xdr:nvSpPr>
        <xdr:cNvPr id="188" name="楕円 187">
          <a:extLst>
            <a:ext uri="{FF2B5EF4-FFF2-40B4-BE49-F238E27FC236}">
              <a16:creationId xmlns:a16="http://schemas.microsoft.com/office/drawing/2014/main" id="{00A9D510-11A9-4C9B-8F75-A3D6013594EA}"/>
            </a:ext>
          </a:extLst>
        </xdr:cNvPr>
        <xdr:cNvSpPr/>
      </xdr:nvSpPr>
      <xdr:spPr>
        <a:xfrm>
          <a:off x="45847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79846</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AE003A42-E803-4D2A-A061-BCE3394E203C}"/>
            </a:ext>
          </a:extLst>
        </xdr:cNvPr>
        <xdr:cNvSpPr txBox="1"/>
      </xdr:nvSpPr>
      <xdr:spPr>
        <a:xfrm>
          <a:off x="4673600" y="985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1451</xdr:rowOff>
    </xdr:from>
    <xdr:to>
      <xdr:col>20</xdr:col>
      <xdr:colOff>38100</xdr:colOff>
      <xdr:row>58</xdr:row>
      <xdr:rowOff>103051</xdr:rowOff>
    </xdr:to>
    <xdr:sp macro="" textlink="">
      <xdr:nvSpPr>
        <xdr:cNvPr id="190" name="楕円 189">
          <a:extLst>
            <a:ext uri="{FF2B5EF4-FFF2-40B4-BE49-F238E27FC236}">
              <a16:creationId xmlns:a16="http://schemas.microsoft.com/office/drawing/2014/main" id="{88DF8C14-B7D3-4DC4-8E4C-8943A23A835E}"/>
            </a:ext>
          </a:extLst>
        </xdr:cNvPr>
        <xdr:cNvSpPr/>
      </xdr:nvSpPr>
      <xdr:spPr>
        <a:xfrm>
          <a:off x="3746500" y="99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52251</xdr:rowOff>
    </xdr:from>
    <xdr:to>
      <xdr:col>24</xdr:col>
      <xdr:colOff>63500</xdr:colOff>
      <xdr:row>58</xdr:row>
      <xdr:rowOff>107769</xdr:rowOff>
    </xdr:to>
    <xdr:cxnSp macro="">
      <xdr:nvCxnSpPr>
        <xdr:cNvPr id="191" name="直線コネクタ 190">
          <a:extLst>
            <a:ext uri="{FF2B5EF4-FFF2-40B4-BE49-F238E27FC236}">
              <a16:creationId xmlns:a16="http://schemas.microsoft.com/office/drawing/2014/main" id="{35DE0A4F-80AB-4522-A2F5-F193670278BC}"/>
            </a:ext>
          </a:extLst>
        </xdr:cNvPr>
        <xdr:cNvCxnSpPr/>
      </xdr:nvCxnSpPr>
      <xdr:spPr>
        <a:xfrm>
          <a:off x="3797300" y="9996351"/>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120650</xdr:rowOff>
    </xdr:from>
    <xdr:to>
      <xdr:col>15</xdr:col>
      <xdr:colOff>101600</xdr:colOff>
      <xdr:row>58</xdr:row>
      <xdr:rowOff>50800</xdr:rowOff>
    </xdr:to>
    <xdr:sp macro="" textlink="">
      <xdr:nvSpPr>
        <xdr:cNvPr id="192" name="楕円 191">
          <a:extLst>
            <a:ext uri="{FF2B5EF4-FFF2-40B4-BE49-F238E27FC236}">
              <a16:creationId xmlns:a16="http://schemas.microsoft.com/office/drawing/2014/main" id="{75F3A585-4B0F-44A3-A5FF-5B5A7693BE25}"/>
            </a:ext>
          </a:extLst>
        </xdr:cNvPr>
        <xdr:cNvSpPr/>
      </xdr:nvSpPr>
      <xdr:spPr>
        <a:xfrm>
          <a:off x="2857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0</xdr:rowOff>
    </xdr:from>
    <xdr:to>
      <xdr:col>19</xdr:col>
      <xdr:colOff>177800</xdr:colOff>
      <xdr:row>58</xdr:row>
      <xdr:rowOff>52251</xdr:rowOff>
    </xdr:to>
    <xdr:cxnSp macro="">
      <xdr:nvCxnSpPr>
        <xdr:cNvPr id="193" name="直線コネクタ 192">
          <a:extLst>
            <a:ext uri="{FF2B5EF4-FFF2-40B4-BE49-F238E27FC236}">
              <a16:creationId xmlns:a16="http://schemas.microsoft.com/office/drawing/2014/main" id="{F9D85FF5-9CE1-43FE-9369-B287B79B996F}"/>
            </a:ext>
          </a:extLst>
        </xdr:cNvPr>
        <xdr:cNvCxnSpPr/>
      </xdr:nvCxnSpPr>
      <xdr:spPr>
        <a:xfrm>
          <a:off x="2908300" y="994410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65133</xdr:rowOff>
    </xdr:from>
    <xdr:to>
      <xdr:col>10</xdr:col>
      <xdr:colOff>165100</xdr:colOff>
      <xdr:row>57</xdr:row>
      <xdr:rowOff>166733</xdr:rowOff>
    </xdr:to>
    <xdr:sp macro="" textlink="">
      <xdr:nvSpPr>
        <xdr:cNvPr id="194" name="楕円 193">
          <a:extLst>
            <a:ext uri="{FF2B5EF4-FFF2-40B4-BE49-F238E27FC236}">
              <a16:creationId xmlns:a16="http://schemas.microsoft.com/office/drawing/2014/main" id="{83BB28E5-03B2-4E7B-8279-3DF7EE877B83}"/>
            </a:ext>
          </a:extLst>
        </xdr:cNvPr>
        <xdr:cNvSpPr/>
      </xdr:nvSpPr>
      <xdr:spPr>
        <a:xfrm>
          <a:off x="1968500" y="98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115933</xdr:rowOff>
    </xdr:from>
    <xdr:to>
      <xdr:col>15</xdr:col>
      <xdr:colOff>50800</xdr:colOff>
      <xdr:row>58</xdr:row>
      <xdr:rowOff>0</xdr:rowOff>
    </xdr:to>
    <xdr:cxnSp macro="">
      <xdr:nvCxnSpPr>
        <xdr:cNvPr id="195" name="直線コネクタ 194">
          <a:extLst>
            <a:ext uri="{FF2B5EF4-FFF2-40B4-BE49-F238E27FC236}">
              <a16:creationId xmlns:a16="http://schemas.microsoft.com/office/drawing/2014/main" id="{F3AA415F-359F-4035-98BF-5A2CFF8E4173}"/>
            </a:ext>
          </a:extLst>
        </xdr:cNvPr>
        <xdr:cNvCxnSpPr/>
      </xdr:nvCxnSpPr>
      <xdr:spPr>
        <a:xfrm>
          <a:off x="2019300" y="988858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19413</xdr:rowOff>
    </xdr:from>
    <xdr:to>
      <xdr:col>6</xdr:col>
      <xdr:colOff>38100</xdr:colOff>
      <xdr:row>57</xdr:row>
      <xdr:rowOff>121013</xdr:rowOff>
    </xdr:to>
    <xdr:sp macro="" textlink="">
      <xdr:nvSpPr>
        <xdr:cNvPr id="196" name="楕円 195">
          <a:extLst>
            <a:ext uri="{FF2B5EF4-FFF2-40B4-BE49-F238E27FC236}">
              <a16:creationId xmlns:a16="http://schemas.microsoft.com/office/drawing/2014/main" id="{281FC652-8783-47C1-BC7E-6CF8FDB918A5}"/>
            </a:ext>
          </a:extLst>
        </xdr:cNvPr>
        <xdr:cNvSpPr/>
      </xdr:nvSpPr>
      <xdr:spPr>
        <a:xfrm>
          <a:off x="1079500" y="979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70213</xdr:rowOff>
    </xdr:from>
    <xdr:to>
      <xdr:col>10</xdr:col>
      <xdr:colOff>114300</xdr:colOff>
      <xdr:row>57</xdr:row>
      <xdr:rowOff>115933</xdr:rowOff>
    </xdr:to>
    <xdr:cxnSp macro="">
      <xdr:nvCxnSpPr>
        <xdr:cNvPr id="197" name="直線コネクタ 196">
          <a:extLst>
            <a:ext uri="{FF2B5EF4-FFF2-40B4-BE49-F238E27FC236}">
              <a16:creationId xmlns:a16="http://schemas.microsoft.com/office/drawing/2014/main" id="{BE6E2D84-CBB0-4D6C-91AA-5785C8AC3F5F}"/>
            </a:ext>
          </a:extLst>
        </xdr:cNvPr>
        <xdr:cNvCxnSpPr/>
      </xdr:nvCxnSpPr>
      <xdr:spPr>
        <a:xfrm>
          <a:off x="1130300" y="984286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125203</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F989DA0B-FCD8-4775-B911-801878E70167}"/>
            </a:ext>
          </a:extLst>
        </xdr:cNvPr>
        <xdr:cNvSpPr txBox="1"/>
      </xdr:nvSpPr>
      <xdr:spPr>
        <a:xfrm>
          <a:off x="3582044"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72951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3A607423-6767-410A-9FAC-0C4C04B2329D}"/>
            </a:ext>
          </a:extLst>
        </xdr:cNvPr>
        <xdr:cNvSpPr txBox="1"/>
      </xdr:nvSpPr>
      <xdr:spPr>
        <a:xfrm>
          <a:off x="2705744" y="1018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33762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E8C306E5-6F75-431C-BA77-037F06075491}"/>
            </a:ext>
          </a:extLst>
        </xdr:cNvPr>
        <xdr:cNvSpPr txBox="1"/>
      </xdr:nvSpPr>
      <xdr:spPr>
        <a:xfrm>
          <a:off x="1816744" y="1014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136633</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4BB73C54-8ECB-465A-8110-C3159475085E}"/>
            </a:ext>
          </a:extLst>
        </xdr:cNvPr>
        <xdr:cNvSpPr txBox="1"/>
      </xdr:nvSpPr>
      <xdr:spPr>
        <a:xfrm>
          <a:off x="927744" y="1008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119578</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F602F39B-2598-40E3-A4BE-25B77509C269}"/>
            </a:ext>
          </a:extLst>
        </xdr:cNvPr>
        <xdr:cNvSpPr txBox="1"/>
      </xdr:nvSpPr>
      <xdr:spPr>
        <a:xfrm>
          <a:off x="3582044" y="972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67327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8D540C9A-019F-43C0-BE01-C7AB3476AAB2}"/>
            </a:ext>
          </a:extLst>
        </xdr:cNvPr>
        <xdr:cNvSpPr txBox="1"/>
      </xdr:nvSpPr>
      <xdr:spPr>
        <a:xfrm>
          <a:off x="2705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11810</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8A3BB930-909E-4071-A7F9-AE9C4F71C896}"/>
            </a:ext>
          </a:extLst>
        </xdr:cNvPr>
        <xdr:cNvSpPr txBox="1"/>
      </xdr:nvSpPr>
      <xdr:spPr>
        <a:xfrm>
          <a:off x="1816744" y="961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137540</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8CA91BEC-C72A-4E36-B0F9-C600E9313430}"/>
            </a:ext>
          </a:extLst>
        </xdr:cNvPr>
        <xdr:cNvSpPr txBox="1"/>
      </xdr:nvSpPr>
      <xdr:spPr>
        <a:xfrm>
          <a:off x="927744" y="956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16D62FB-E611-4656-AC04-53AF499A79C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74061649-036D-48C4-A9D6-724D5791670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1D032D84-4A64-4CB4-A3C8-BB5C4685393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3C9BEC33-ADF4-40D0-AED7-694B95E615F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1B3A6C3-2454-4112-99A0-3FEE6730FC6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7E5F5DE8-7EED-4149-98C0-45734B36AF1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E2DAA023-F7B0-432A-B7FE-1B897A9B07B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683951CE-293B-49C5-9C46-4B47CE46A4F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52505CAF-8E25-403C-9CB2-479A46627D8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A0FAF4F5-0AC8-41E2-BE27-EAD633B13A3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6E94A345-DDBB-42AC-8BC6-023493265AFE}"/>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a:extLst>
            <a:ext uri="{FF2B5EF4-FFF2-40B4-BE49-F238E27FC236}">
              <a16:creationId xmlns:a16="http://schemas.microsoft.com/office/drawing/2014/main" id="{623A8E0A-7478-4147-B223-EB3D3FC3B56F}"/>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5A7A794E-198A-4BE4-823A-204B1508812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a:extLst>
            <a:ext uri="{FF2B5EF4-FFF2-40B4-BE49-F238E27FC236}">
              <a16:creationId xmlns:a16="http://schemas.microsoft.com/office/drawing/2014/main" id="{3E75BA18-C4BF-48BA-92C2-6D01E3584D58}"/>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FCF3DD51-1A27-4AFD-A433-5A3E7E8F8A1F}"/>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a:extLst>
            <a:ext uri="{FF2B5EF4-FFF2-40B4-BE49-F238E27FC236}">
              <a16:creationId xmlns:a16="http://schemas.microsoft.com/office/drawing/2014/main" id="{077496A0-4A1C-47BE-8E5F-67FFDFE7CA6A}"/>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9808C8B7-BBE6-42B8-9CF7-03B6BC4B57A8}"/>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a:extLst>
            <a:ext uri="{FF2B5EF4-FFF2-40B4-BE49-F238E27FC236}">
              <a16:creationId xmlns:a16="http://schemas.microsoft.com/office/drawing/2014/main" id="{D6C25260-F138-4C23-BFAA-7318E6B589BA}"/>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66F5ACB0-30CD-40CD-B991-85C0F2BF486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7756051D-99E4-44F9-9B56-0EFE8EEEF129}"/>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8F423C25-D5AE-4A00-9ADC-BAB3E4A5757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127298</xdr:rowOff>
    </xdr:from>
    <xdr:to>
      <xdr:col>54</xdr:col>
      <xdr:colOff>189865</xdr:colOff>
      <xdr:row>63</xdr:row>
      <xdr:rowOff>166960</xdr:rowOff>
    </xdr:to>
    <xdr:cxnSp macro="">
      <xdr:nvCxnSpPr>
        <xdr:cNvPr id="227" name="直線コネクタ 226">
          <a:extLst>
            <a:ext uri="{FF2B5EF4-FFF2-40B4-BE49-F238E27FC236}">
              <a16:creationId xmlns:a16="http://schemas.microsoft.com/office/drawing/2014/main" id="{9831FF3B-93E7-4937-A50C-D34C3FFD9678}"/>
            </a:ext>
          </a:extLst>
        </xdr:cNvPr>
        <xdr:cNvCxnSpPr/>
      </xdr:nvCxnSpPr>
      <xdr:spPr>
        <a:xfrm flipV="1">
          <a:off x="10476865" y="9899948"/>
          <a:ext cx="0" cy="1068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170787</xdr:rowOff>
    </xdr:from>
    <xdr:ext cx="378565" cy="259045"/>
    <xdr:sp macro="" textlink="">
      <xdr:nvSpPr>
        <xdr:cNvPr id="228" name="【橋りょう・トンネル】&#10;一人当たり有形固定資産（償却資産）額最小値テキスト">
          <a:extLst>
            <a:ext uri="{FF2B5EF4-FFF2-40B4-BE49-F238E27FC236}">
              <a16:creationId xmlns:a16="http://schemas.microsoft.com/office/drawing/2014/main" id="{BCD486F5-1EAA-4F80-BB28-B17BF223BD55}"/>
            </a:ext>
          </a:extLst>
        </xdr:cNvPr>
        <xdr:cNvSpPr txBox="1"/>
      </xdr:nvSpPr>
      <xdr:spPr>
        <a:xfrm>
          <a:off x="10515600" y="10972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166960</xdr:rowOff>
    </xdr:from>
    <xdr:to>
      <xdr:col>55</xdr:col>
      <xdr:colOff>88900</xdr:colOff>
      <xdr:row>63</xdr:row>
      <xdr:rowOff>166960</xdr:rowOff>
    </xdr:to>
    <xdr:cxnSp macro="">
      <xdr:nvCxnSpPr>
        <xdr:cNvPr id="229" name="直線コネクタ 228">
          <a:extLst>
            <a:ext uri="{FF2B5EF4-FFF2-40B4-BE49-F238E27FC236}">
              <a16:creationId xmlns:a16="http://schemas.microsoft.com/office/drawing/2014/main" id="{B6F38162-A99B-49D7-824D-45ED38CE8093}"/>
            </a:ext>
          </a:extLst>
        </xdr:cNvPr>
        <xdr:cNvCxnSpPr/>
      </xdr:nvCxnSpPr>
      <xdr:spPr>
        <a:xfrm>
          <a:off x="10388600" y="10968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73975</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D21C1A69-98D5-41CA-AFEE-5D82E1A58151}"/>
            </a:ext>
          </a:extLst>
        </xdr:cNvPr>
        <xdr:cNvSpPr txBox="1"/>
      </xdr:nvSpPr>
      <xdr:spPr>
        <a:xfrm>
          <a:off x="10515600" y="9675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127298</xdr:rowOff>
    </xdr:from>
    <xdr:to>
      <xdr:col>55</xdr:col>
      <xdr:colOff>88900</xdr:colOff>
      <xdr:row>57</xdr:row>
      <xdr:rowOff>127298</xdr:rowOff>
    </xdr:to>
    <xdr:cxnSp macro="">
      <xdr:nvCxnSpPr>
        <xdr:cNvPr id="231" name="直線コネクタ 230">
          <a:extLst>
            <a:ext uri="{FF2B5EF4-FFF2-40B4-BE49-F238E27FC236}">
              <a16:creationId xmlns:a16="http://schemas.microsoft.com/office/drawing/2014/main" id="{3EAC75F6-78E8-450A-B91F-5905E3337EF4}"/>
            </a:ext>
          </a:extLst>
        </xdr:cNvPr>
        <xdr:cNvCxnSpPr/>
      </xdr:nvCxnSpPr>
      <xdr:spPr>
        <a:xfrm>
          <a:off x="10388600" y="9899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111830</xdr:rowOff>
    </xdr:from>
    <xdr:ext cx="534377" cy="259045"/>
    <xdr:sp macro="" textlink="">
      <xdr:nvSpPr>
        <xdr:cNvPr id="232" name="【橋りょう・トンネル】&#10;一人当たり有形固定資産（償却資産）額平均値テキスト">
          <a:extLst>
            <a:ext uri="{FF2B5EF4-FFF2-40B4-BE49-F238E27FC236}">
              <a16:creationId xmlns:a16="http://schemas.microsoft.com/office/drawing/2014/main" id="{8780DDD5-7A67-4F0A-904A-EA44579E0203}"/>
            </a:ext>
          </a:extLst>
        </xdr:cNvPr>
        <xdr:cNvSpPr txBox="1"/>
      </xdr:nvSpPr>
      <xdr:spPr>
        <a:xfrm>
          <a:off x="10515600" y="10398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88953</xdr:rowOff>
    </xdr:from>
    <xdr:to>
      <xdr:col>55</xdr:col>
      <xdr:colOff>50800</xdr:colOff>
      <xdr:row>62</xdr:row>
      <xdr:rowOff>19103</xdr:rowOff>
    </xdr:to>
    <xdr:sp macro="" textlink="">
      <xdr:nvSpPr>
        <xdr:cNvPr id="233" name="フローチャート: 判断 232">
          <a:extLst>
            <a:ext uri="{FF2B5EF4-FFF2-40B4-BE49-F238E27FC236}">
              <a16:creationId xmlns:a16="http://schemas.microsoft.com/office/drawing/2014/main" id="{AE6E7D33-C9FF-4072-A6F0-F5465D251316}"/>
            </a:ext>
          </a:extLst>
        </xdr:cNvPr>
        <xdr:cNvSpPr/>
      </xdr:nvSpPr>
      <xdr:spPr>
        <a:xfrm>
          <a:off x="10426700" y="1054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91700</xdr:rowOff>
    </xdr:from>
    <xdr:to>
      <xdr:col>50</xdr:col>
      <xdr:colOff>165100</xdr:colOff>
      <xdr:row>62</xdr:row>
      <xdr:rowOff>21850</xdr:rowOff>
    </xdr:to>
    <xdr:sp macro="" textlink="">
      <xdr:nvSpPr>
        <xdr:cNvPr id="234" name="フローチャート: 判断 233">
          <a:extLst>
            <a:ext uri="{FF2B5EF4-FFF2-40B4-BE49-F238E27FC236}">
              <a16:creationId xmlns:a16="http://schemas.microsoft.com/office/drawing/2014/main" id="{CA321F81-9A19-457D-8A90-6D8539C2E0AF}"/>
            </a:ext>
          </a:extLst>
        </xdr:cNvPr>
        <xdr:cNvSpPr/>
      </xdr:nvSpPr>
      <xdr:spPr>
        <a:xfrm>
          <a:off x="9588500" y="1055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94791</xdr:rowOff>
    </xdr:from>
    <xdr:to>
      <xdr:col>46</xdr:col>
      <xdr:colOff>38100</xdr:colOff>
      <xdr:row>62</xdr:row>
      <xdr:rowOff>24941</xdr:rowOff>
    </xdr:to>
    <xdr:sp macro="" textlink="">
      <xdr:nvSpPr>
        <xdr:cNvPr id="235" name="フローチャート: 判断 234">
          <a:extLst>
            <a:ext uri="{FF2B5EF4-FFF2-40B4-BE49-F238E27FC236}">
              <a16:creationId xmlns:a16="http://schemas.microsoft.com/office/drawing/2014/main" id="{0163679F-F2CA-4A8B-99A4-87E2D268CD8F}"/>
            </a:ext>
          </a:extLst>
        </xdr:cNvPr>
        <xdr:cNvSpPr/>
      </xdr:nvSpPr>
      <xdr:spPr>
        <a:xfrm>
          <a:off x="8699500" y="1055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120819</xdr:rowOff>
    </xdr:from>
    <xdr:to>
      <xdr:col>41</xdr:col>
      <xdr:colOff>101600</xdr:colOff>
      <xdr:row>62</xdr:row>
      <xdr:rowOff>50969</xdr:rowOff>
    </xdr:to>
    <xdr:sp macro="" textlink="">
      <xdr:nvSpPr>
        <xdr:cNvPr id="236" name="フローチャート: 判断 235">
          <a:extLst>
            <a:ext uri="{FF2B5EF4-FFF2-40B4-BE49-F238E27FC236}">
              <a16:creationId xmlns:a16="http://schemas.microsoft.com/office/drawing/2014/main" id="{639FC5A9-49EA-425A-B87C-54C486814DA1}"/>
            </a:ext>
          </a:extLst>
        </xdr:cNvPr>
        <xdr:cNvSpPr/>
      </xdr:nvSpPr>
      <xdr:spPr>
        <a:xfrm>
          <a:off x="7810500" y="105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97191</xdr:rowOff>
    </xdr:from>
    <xdr:to>
      <xdr:col>36</xdr:col>
      <xdr:colOff>165100</xdr:colOff>
      <xdr:row>62</xdr:row>
      <xdr:rowOff>27341</xdr:rowOff>
    </xdr:to>
    <xdr:sp macro="" textlink="">
      <xdr:nvSpPr>
        <xdr:cNvPr id="237" name="フローチャート: 判断 236">
          <a:extLst>
            <a:ext uri="{FF2B5EF4-FFF2-40B4-BE49-F238E27FC236}">
              <a16:creationId xmlns:a16="http://schemas.microsoft.com/office/drawing/2014/main" id="{3A589BAD-6D6A-402F-95EC-913CDE640BE7}"/>
            </a:ext>
          </a:extLst>
        </xdr:cNvPr>
        <xdr:cNvSpPr/>
      </xdr:nvSpPr>
      <xdr:spPr>
        <a:xfrm>
          <a:off x="6921500" y="1055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5FBFE3C6-927B-441C-BC99-2A12C05187E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AEDC538-8EF6-46C1-B4CC-53DC38AC7B0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0FD4BD0-DF5D-4C6F-A32B-E02C5C05397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A57BFEA-87F9-49F1-BAF1-3A1FF22F076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188FFE7-F4B4-4DC0-A55A-D13057EA2F8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155470</xdr:rowOff>
    </xdr:from>
    <xdr:to>
      <xdr:col>55</xdr:col>
      <xdr:colOff>50800</xdr:colOff>
      <xdr:row>63</xdr:row>
      <xdr:rowOff>85620</xdr:rowOff>
    </xdr:to>
    <xdr:sp macro="" textlink="">
      <xdr:nvSpPr>
        <xdr:cNvPr id="243" name="楕円 242">
          <a:extLst>
            <a:ext uri="{FF2B5EF4-FFF2-40B4-BE49-F238E27FC236}">
              <a16:creationId xmlns:a16="http://schemas.microsoft.com/office/drawing/2014/main" id="{F662DD1D-1265-48AB-AEF4-9EB8E23A1F25}"/>
            </a:ext>
          </a:extLst>
        </xdr:cNvPr>
        <xdr:cNvSpPr/>
      </xdr:nvSpPr>
      <xdr:spPr>
        <a:xfrm>
          <a:off x="10426700" y="1078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133897</xdr:rowOff>
    </xdr:from>
    <xdr:ext cx="534377" cy="259045"/>
    <xdr:sp macro="" textlink="">
      <xdr:nvSpPr>
        <xdr:cNvPr id="244" name="【橋りょう・トンネル】&#10;一人当たり有形固定資産（償却資産）額該当値テキスト">
          <a:extLst>
            <a:ext uri="{FF2B5EF4-FFF2-40B4-BE49-F238E27FC236}">
              <a16:creationId xmlns:a16="http://schemas.microsoft.com/office/drawing/2014/main" id="{B2048F62-17E2-4886-93D0-815C65D2F358}"/>
            </a:ext>
          </a:extLst>
        </xdr:cNvPr>
        <xdr:cNvSpPr txBox="1"/>
      </xdr:nvSpPr>
      <xdr:spPr>
        <a:xfrm>
          <a:off x="10515600" y="1076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156398</xdr:rowOff>
    </xdr:from>
    <xdr:to>
      <xdr:col>50</xdr:col>
      <xdr:colOff>165100</xdr:colOff>
      <xdr:row>63</xdr:row>
      <xdr:rowOff>86548</xdr:rowOff>
    </xdr:to>
    <xdr:sp macro="" textlink="">
      <xdr:nvSpPr>
        <xdr:cNvPr id="245" name="楕円 244">
          <a:extLst>
            <a:ext uri="{FF2B5EF4-FFF2-40B4-BE49-F238E27FC236}">
              <a16:creationId xmlns:a16="http://schemas.microsoft.com/office/drawing/2014/main" id="{240A28DD-3D5C-4885-BD07-02EF64A054B5}"/>
            </a:ext>
          </a:extLst>
        </xdr:cNvPr>
        <xdr:cNvSpPr/>
      </xdr:nvSpPr>
      <xdr:spPr>
        <a:xfrm>
          <a:off x="9588500" y="1078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34820</xdr:rowOff>
    </xdr:from>
    <xdr:to>
      <xdr:col>55</xdr:col>
      <xdr:colOff>0</xdr:colOff>
      <xdr:row>63</xdr:row>
      <xdr:rowOff>35748</xdr:rowOff>
    </xdr:to>
    <xdr:cxnSp macro="">
      <xdr:nvCxnSpPr>
        <xdr:cNvPr id="246" name="直線コネクタ 245">
          <a:extLst>
            <a:ext uri="{FF2B5EF4-FFF2-40B4-BE49-F238E27FC236}">
              <a16:creationId xmlns:a16="http://schemas.microsoft.com/office/drawing/2014/main" id="{DF956018-E772-45AE-B781-839782F3A98C}"/>
            </a:ext>
          </a:extLst>
        </xdr:cNvPr>
        <xdr:cNvCxnSpPr/>
      </xdr:nvCxnSpPr>
      <xdr:spPr>
        <a:xfrm flipV="1">
          <a:off x="9639300" y="10836170"/>
          <a:ext cx="838200" cy="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157157</xdr:rowOff>
    </xdr:from>
    <xdr:to>
      <xdr:col>46</xdr:col>
      <xdr:colOff>38100</xdr:colOff>
      <xdr:row>63</xdr:row>
      <xdr:rowOff>87307</xdr:rowOff>
    </xdr:to>
    <xdr:sp macro="" textlink="">
      <xdr:nvSpPr>
        <xdr:cNvPr id="247" name="楕円 246">
          <a:extLst>
            <a:ext uri="{FF2B5EF4-FFF2-40B4-BE49-F238E27FC236}">
              <a16:creationId xmlns:a16="http://schemas.microsoft.com/office/drawing/2014/main" id="{EAE108FF-AEAD-4E9A-8602-EC8EE6ECB6AE}"/>
            </a:ext>
          </a:extLst>
        </xdr:cNvPr>
        <xdr:cNvSpPr/>
      </xdr:nvSpPr>
      <xdr:spPr>
        <a:xfrm>
          <a:off x="8699500" y="1078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35748</xdr:rowOff>
    </xdr:from>
    <xdr:to>
      <xdr:col>50</xdr:col>
      <xdr:colOff>114300</xdr:colOff>
      <xdr:row>63</xdr:row>
      <xdr:rowOff>36507</xdr:rowOff>
    </xdr:to>
    <xdr:cxnSp macro="">
      <xdr:nvCxnSpPr>
        <xdr:cNvPr id="248" name="直線コネクタ 247">
          <a:extLst>
            <a:ext uri="{FF2B5EF4-FFF2-40B4-BE49-F238E27FC236}">
              <a16:creationId xmlns:a16="http://schemas.microsoft.com/office/drawing/2014/main" id="{708CB7D8-B4D3-41AC-A6C0-EAC4E58C616D}"/>
            </a:ext>
          </a:extLst>
        </xdr:cNvPr>
        <xdr:cNvCxnSpPr/>
      </xdr:nvCxnSpPr>
      <xdr:spPr>
        <a:xfrm flipV="1">
          <a:off x="8750300" y="10837098"/>
          <a:ext cx="889000" cy="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157788</xdr:rowOff>
    </xdr:from>
    <xdr:to>
      <xdr:col>41</xdr:col>
      <xdr:colOff>101600</xdr:colOff>
      <xdr:row>63</xdr:row>
      <xdr:rowOff>87938</xdr:rowOff>
    </xdr:to>
    <xdr:sp macro="" textlink="">
      <xdr:nvSpPr>
        <xdr:cNvPr id="249" name="楕円 248">
          <a:extLst>
            <a:ext uri="{FF2B5EF4-FFF2-40B4-BE49-F238E27FC236}">
              <a16:creationId xmlns:a16="http://schemas.microsoft.com/office/drawing/2014/main" id="{E5C44621-CF88-4368-9AC8-28A9D0CAE497}"/>
            </a:ext>
          </a:extLst>
        </xdr:cNvPr>
        <xdr:cNvSpPr/>
      </xdr:nvSpPr>
      <xdr:spPr>
        <a:xfrm>
          <a:off x="7810500" y="1078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36507</xdr:rowOff>
    </xdr:from>
    <xdr:to>
      <xdr:col>45</xdr:col>
      <xdr:colOff>177800</xdr:colOff>
      <xdr:row>63</xdr:row>
      <xdr:rowOff>37138</xdr:rowOff>
    </xdr:to>
    <xdr:cxnSp macro="">
      <xdr:nvCxnSpPr>
        <xdr:cNvPr id="250" name="直線コネクタ 249">
          <a:extLst>
            <a:ext uri="{FF2B5EF4-FFF2-40B4-BE49-F238E27FC236}">
              <a16:creationId xmlns:a16="http://schemas.microsoft.com/office/drawing/2014/main" id="{8D18964B-82B5-4B7B-8C94-C2DE48DEA305}"/>
            </a:ext>
          </a:extLst>
        </xdr:cNvPr>
        <xdr:cNvCxnSpPr/>
      </xdr:nvCxnSpPr>
      <xdr:spPr>
        <a:xfrm flipV="1">
          <a:off x="7861300" y="10837857"/>
          <a:ext cx="8890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159206</xdr:rowOff>
    </xdr:from>
    <xdr:to>
      <xdr:col>36</xdr:col>
      <xdr:colOff>165100</xdr:colOff>
      <xdr:row>63</xdr:row>
      <xdr:rowOff>89356</xdr:rowOff>
    </xdr:to>
    <xdr:sp macro="" textlink="">
      <xdr:nvSpPr>
        <xdr:cNvPr id="251" name="楕円 250">
          <a:extLst>
            <a:ext uri="{FF2B5EF4-FFF2-40B4-BE49-F238E27FC236}">
              <a16:creationId xmlns:a16="http://schemas.microsoft.com/office/drawing/2014/main" id="{07E25B55-135E-4A86-A17E-F340E5948852}"/>
            </a:ext>
          </a:extLst>
        </xdr:cNvPr>
        <xdr:cNvSpPr/>
      </xdr:nvSpPr>
      <xdr:spPr>
        <a:xfrm>
          <a:off x="6921500" y="1078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37138</xdr:rowOff>
    </xdr:from>
    <xdr:to>
      <xdr:col>41</xdr:col>
      <xdr:colOff>50800</xdr:colOff>
      <xdr:row>63</xdr:row>
      <xdr:rowOff>38556</xdr:rowOff>
    </xdr:to>
    <xdr:cxnSp macro="">
      <xdr:nvCxnSpPr>
        <xdr:cNvPr id="252" name="直線コネクタ 251">
          <a:extLst>
            <a:ext uri="{FF2B5EF4-FFF2-40B4-BE49-F238E27FC236}">
              <a16:creationId xmlns:a16="http://schemas.microsoft.com/office/drawing/2014/main" id="{F45C9B30-1513-4229-8386-1FED018450A2}"/>
            </a:ext>
          </a:extLst>
        </xdr:cNvPr>
        <xdr:cNvCxnSpPr/>
      </xdr:nvCxnSpPr>
      <xdr:spPr>
        <a:xfrm flipV="1">
          <a:off x="6972300" y="10838488"/>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38377</xdr:rowOff>
    </xdr:from>
    <xdr:ext cx="534377" cy="259045"/>
    <xdr:sp macro="" textlink="">
      <xdr:nvSpPr>
        <xdr:cNvPr id="253" name="n_1aveValue【橋りょう・トンネル】&#10;一人当たり有形固定資産（償却資産）額">
          <a:extLst>
            <a:ext uri="{FF2B5EF4-FFF2-40B4-BE49-F238E27FC236}">
              <a16:creationId xmlns:a16="http://schemas.microsoft.com/office/drawing/2014/main" id="{9339F3D1-53CC-4F95-A197-AABAF3916C0D}"/>
            </a:ext>
          </a:extLst>
        </xdr:cNvPr>
        <xdr:cNvSpPr txBox="1"/>
      </xdr:nvSpPr>
      <xdr:spPr>
        <a:xfrm>
          <a:off x="9359411" y="1032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41468</xdr:rowOff>
    </xdr:from>
    <xdr:ext cx="534377" cy="259045"/>
    <xdr:sp macro="" textlink="">
      <xdr:nvSpPr>
        <xdr:cNvPr id="254" name="n_2aveValue【橋りょう・トンネル】&#10;一人当たり有形固定資産（償却資産）額">
          <a:extLst>
            <a:ext uri="{FF2B5EF4-FFF2-40B4-BE49-F238E27FC236}">
              <a16:creationId xmlns:a16="http://schemas.microsoft.com/office/drawing/2014/main" id="{B028FD6C-0F07-448B-8BFC-FE2A35A5C195}"/>
            </a:ext>
          </a:extLst>
        </xdr:cNvPr>
        <xdr:cNvSpPr txBox="1"/>
      </xdr:nvSpPr>
      <xdr:spPr>
        <a:xfrm>
          <a:off x="8483111" y="1032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67496</xdr:rowOff>
    </xdr:from>
    <xdr:ext cx="534377" cy="259045"/>
    <xdr:sp macro="" textlink="">
      <xdr:nvSpPr>
        <xdr:cNvPr id="255" name="n_3aveValue【橋りょう・トンネル】&#10;一人当たり有形固定資産（償却資産）額">
          <a:extLst>
            <a:ext uri="{FF2B5EF4-FFF2-40B4-BE49-F238E27FC236}">
              <a16:creationId xmlns:a16="http://schemas.microsoft.com/office/drawing/2014/main" id="{BC7DB815-B2CA-4589-BB7A-CCB5477364C8}"/>
            </a:ext>
          </a:extLst>
        </xdr:cNvPr>
        <xdr:cNvSpPr txBox="1"/>
      </xdr:nvSpPr>
      <xdr:spPr>
        <a:xfrm>
          <a:off x="7594111" y="1035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43868</xdr:rowOff>
    </xdr:from>
    <xdr:ext cx="534377" cy="259045"/>
    <xdr:sp macro="" textlink="">
      <xdr:nvSpPr>
        <xdr:cNvPr id="256" name="n_4aveValue【橋りょう・トンネル】&#10;一人当たり有形固定資産（償却資産）額">
          <a:extLst>
            <a:ext uri="{FF2B5EF4-FFF2-40B4-BE49-F238E27FC236}">
              <a16:creationId xmlns:a16="http://schemas.microsoft.com/office/drawing/2014/main" id="{9504FBB3-5D8F-4F50-A552-B31824121225}"/>
            </a:ext>
          </a:extLst>
        </xdr:cNvPr>
        <xdr:cNvSpPr txBox="1"/>
      </xdr:nvSpPr>
      <xdr:spPr>
        <a:xfrm>
          <a:off x="6705111" y="1033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77675</xdr:rowOff>
    </xdr:from>
    <xdr:ext cx="534377" cy="259045"/>
    <xdr:sp macro="" textlink="">
      <xdr:nvSpPr>
        <xdr:cNvPr id="257" name="n_1mainValue【橋りょう・トンネル】&#10;一人当たり有形固定資産（償却資産）額">
          <a:extLst>
            <a:ext uri="{FF2B5EF4-FFF2-40B4-BE49-F238E27FC236}">
              <a16:creationId xmlns:a16="http://schemas.microsoft.com/office/drawing/2014/main" id="{2D1FDD36-57E3-48DE-A38D-0F9EE0263D62}"/>
            </a:ext>
          </a:extLst>
        </xdr:cNvPr>
        <xdr:cNvSpPr txBox="1"/>
      </xdr:nvSpPr>
      <xdr:spPr>
        <a:xfrm>
          <a:off x="9359411" y="1087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78434</xdr:rowOff>
    </xdr:from>
    <xdr:ext cx="534377" cy="259045"/>
    <xdr:sp macro="" textlink="">
      <xdr:nvSpPr>
        <xdr:cNvPr id="258" name="n_2mainValue【橋りょう・トンネル】&#10;一人当たり有形固定資産（償却資産）額">
          <a:extLst>
            <a:ext uri="{FF2B5EF4-FFF2-40B4-BE49-F238E27FC236}">
              <a16:creationId xmlns:a16="http://schemas.microsoft.com/office/drawing/2014/main" id="{A9CAA823-FE08-4FD1-9248-4D2F77EE92C1}"/>
            </a:ext>
          </a:extLst>
        </xdr:cNvPr>
        <xdr:cNvSpPr txBox="1"/>
      </xdr:nvSpPr>
      <xdr:spPr>
        <a:xfrm>
          <a:off x="8483111" y="1087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79065</xdr:rowOff>
    </xdr:from>
    <xdr:ext cx="534377" cy="259045"/>
    <xdr:sp macro="" textlink="">
      <xdr:nvSpPr>
        <xdr:cNvPr id="259" name="n_3mainValue【橋りょう・トンネル】&#10;一人当たり有形固定資産（償却資産）額">
          <a:extLst>
            <a:ext uri="{FF2B5EF4-FFF2-40B4-BE49-F238E27FC236}">
              <a16:creationId xmlns:a16="http://schemas.microsoft.com/office/drawing/2014/main" id="{CDA6E25A-D04E-4E7D-9AC2-F0F0E0414495}"/>
            </a:ext>
          </a:extLst>
        </xdr:cNvPr>
        <xdr:cNvSpPr txBox="1"/>
      </xdr:nvSpPr>
      <xdr:spPr>
        <a:xfrm>
          <a:off x="7594111" y="108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80483</xdr:rowOff>
    </xdr:from>
    <xdr:ext cx="534377" cy="259045"/>
    <xdr:sp macro="" textlink="">
      <xdr:nvSpPr>
        <xdr:cNvPr id="260" name="n_4mainValue【橋りょう・トンネル】&#10;一人当たり有形固定資産（償却資産）額">
          <a:extLst>
            <a:ext uri="{FF2B5EF4-FFF2-40B4-BE49-F238E27FC236}">
              <a16:creationId xmlns:a16="http://schemas.microsoft.com/office/drawing/2014/main" id="{BE0AD2C3-DB87-4835-8AE4-37F9AED1666E}"/>
            </a:ext>
          </a:extLst>
        </xdr:cNvPr>
        <xdr:cNvSpPr txBox="1"/>
      </xdr:nvSpPr>
      <xdr:spPr>
        <a:xfrm>
          <a:off x="6705111" y="1088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2A444975-A16C-4329-83DB-DA415133846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038E2A0C-37F8-4543-9158-65F8A2AEDEF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D1EB8D24-812B-4840-82AB-E2F9C6C83A6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3A68CECF-AEF5-4D39-8D5C-745AC205E94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E273EA55-A577-4670-BB19-3D156DE21F2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2AC6F6E4-A838-477D-8BF3-42B8C091E35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717D821B-32C4-4677-8AFD-CA7C56BBC08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FB0EF82C-7F77-4284-828A-64C6F37D9F8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040F7ED7-506F-4F13-B1C4-F75FE71651E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A670AA7C-7931-46F8-8C3F-752AF2644B3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95707AD0-40CE-4147-8ACE-E8C0A9CDA2D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2" name="直線コネクタ 271">
          <a:extLst>
            <a:ext uri="{FF2B5EF4-FFF2-40B4-BE49-F238E27FC236}">
              <a16:creationId xmlns:a16="http://schemas.microsoft.com/office/drawing/2014/main" id="{C8CF30B1-028F-4D52-B938-B2B821940B7D}"/>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3" name="テキスト ボックス 272">
          <a:extLst>
            <a:ext uri="{FF2B5EF4-FFF2-40B4-BE49-F238E27FC236}">
              <a16:creationId xmlns:a16="http://schemas.microsoft.com/office/drawing/2014/main" id="{1CB4ADC2-C645-4027-B66F-328CBBE8126F}"/>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4" name="直線コネクタ 273">
          <a:extLst>
            <a:ext uri="{FF2B5EF4-FFF2-40B4-BE49-F238E27FC236}">
              <a16:creationId xmlns:a16="http://schemas.microsoft.com/office/drawing/2014/main" id="{58D9E14B-D576-4442-B56E-0AF2D93301A2}"/>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5" name="テキスト ボックス 274">
          <a:extLst>
            <a:ext uri="{FF2B5EF4-FFF2-40B4-BE49-F238E27FC236}">
              <a16:creationId xmlns:a16="http://schemas.microsoft.com/office/drawing/2014/main" id="{ABD5A53D-A7B5-4B94-BA24-6C995ECCE68B}"/>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6" name="直線コネクタ 275">
          <a:extLst>
            <a:ext uri="{FF2B5EF4-FFF2-40B4-BE49-F238E27FC236}">
              <a16:creationId xmlns:a16="http://schemas.microsoft.com/office/drawing/2014/main" id="{C151CE4E-2851-4DB2-B340-8C6E194509C9}"/>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7" name="テキスト ボックス 276">
          <a:extLst>
            <a:ext uri="{FF2B5EF4-FFF2-40B4-BE49-F238E27FC236}">
              <a16:creationId xmlns:a16="http://schemas.microsoft.com/office/drawing/2014/main" id="{F6F728B9-A292-4F04-915F-5CA0038B8153}"/>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8" name="直線コネクタ 277">
          <a:extLst>
            <a:ext uri="{FF2B5EF4-FFF2-40B4-BE49-F238E27FC236}">
              <a16:creationId xmlns:a16="http://schemas.microsoft.com/office/drawing/2014/main" id="{E3E69B44-F7C4-40E4-9A1D-9DB68F5F432D}"/>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9" name="テキスト ボックス 278">
          <a:extLst>
            <a:ext uri="{FF2B5EF4-FFF2-40B4-BE49-F238E27FC236}">
              <a16:creationId xmlns:a16="http://schemas.microsoft.com/office/drawing/2014/main" id="{71980818-B6E1-4F6B-8507-3B8E45B227CA}"/>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BC7FB3C4-057B-4ED5-97DB-7CD805A1ECF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a:extLst>
            <a:ext uri="{FF2B5EF4-FFF2-40B4-BE49-F238E27FC236}">
              <a16:creationId xmlns:a16="http://schemas.microsoft.com/office/drawing/2014/main" id="{3966CE74-D816-4D9E-807A-A0EE353E81D4}"/>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09F1B2AB-0A4E-4649-87F8-B7A8BB347BC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35813</xdr:rowOff>
    </xdr:to>
    <xdr:cxnSp macro="">
      <xdr:nvCxnSpPr>
        <xdr:cNvPr id="283" name="直線コネクタ 282">
          <a:extLst>
            <a:ext uri="{FF2B5EF4-FFF2-40B4-BE49-F238E27FC236}">
              <a16:creationId xmlns:a16="http://schemas.microsoft.com/office/drawing/2014/main" id="{0C578316-7B06-438C-99AD-697A4027381D}"/>
            </a:ext>
          </a:extLst>
        </xdr:cNvPr>
        <xdr:cNvCxnSpPr/>
      </xdr:nvCxnSpPr>
      <xdr:spPr>
        <a:xfrm flipV="1">
          <a:off x="4634865" y="1342263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39640</xdr:rowOff>
    </xdr:from>
    <xdr:ext cx="405111" cy="259045"/>
    <xdr:sp macro="" textlink="">
      <xdr:nvSpPr>
        <xdr:cNvPr id="284" name="【公営住宅】&#10;有形固定資産減価償却率最小値テキスト">
          <a:extLst>
            <a:ext uri="{FF2B5EF4-FFF2-40B4-BE49-F238E27FC236}">
              <a16:creationId xmlns:a16="http://schemas.microsoft.com/office/drawing/2014/main" id="{7D79084E-A80D-46ED-B7AD-EE27D2AEAC83}"/>
            </a:ext>
          </a:extLst>
        </xdr:cNvPr>
        <xdr:cNvSpPr txBox="1"/>
      </xdr:nvSpPr>
      <xdr:spPr>
        <a:xfrm>
          <a:off x="4673600" y="1478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35813</xdr:rowOff>
    </xdr:from>
    <xdr:to>
      <xdr:col>24</xdr:col>
      <xdr:colOff>152400</xdr:colOff>
      <xdr:row>86</xdr:row>
      <xdr:rowOff>35813</xdr:rowOff>
    </xdr:to>
    <xdr:cxnSp macro="">
      <xdr:nvCxnSpPr>
        <xdr:cNvPr id="285" name="直線コネクタ 284">
          <a:extLst>
            <a:ext uri="{FF2B5EF4-FFF2-40B4-BE49-F238E27FC236}">
              <a16:creationId xmlns:a16="http://schemas.microsoft.com/office/drawing/2014/main" id="{DDB3C8EB-A750-42A7-8B42-00719F7A583D}"/>
            </a:ext>
          </a:extLst>
        </xdr:cNvPr>
        <xdr:cNvCxnSpPr/>
      </xdr:nvCxnSpPr>
      <xdr:spPr>
        <a:xfrm>
          <a:off x="4546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790A146C-13F1-41D0-A6FD-835122B32332}"/>
            </a:ext>
          </a:extLst>
        </xdr:cNvPr>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7" name="直線コネクタ 286">
          <a:extLst>
            <a:ext uri="{FF2B5EF4-FFF2-40B4-BE49-F238E27FC236}">
              <a16:creationId xmlns:a16="http://schemas.microsoft.com/office/drawing/2014/main" id="{C2167AC3-DD1D-43A5-BF56-602464A02C07}"/>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66312</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073E843C-896D-48F7-A630-3586800FF7EC}"/>
            </a:ext>
          </a:extLst>
        </xdr:cNvPr>
        <xdr:cNvSpPr txBox="1"/>
      </xdr:nvSpPr>
      <xdr:spPr>
        <a:xfrm>
          <a:off x="4673600" y="1395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87885</xdr:rowOff>
    </xdr:from>
    <xdr:to>
      <xdr:col>24</xdr:col>
      <xdr:colOff>114300</xdr:colOff>
      <xdr:row>82</xdr:row>
      <xdr:rowOff>18035</xdr:rowOff>
    </xdr:to>
    <xdr:sp macro="" textlink="">
      <xdr:nvSpPr>
        <xdr:cNvPr id="289" name="フローチャート: 判断 288">
          <a:extLst>
            <a:ext uri="{FF2B5EF4-FFF2-40B4-BE49-F238E27FC236}">
              <a16:creationId xmlns:a16="http://schemas.microsoft.com/office/drawing/2014/main" id="{1165E6B2-3763-4B1F-A92A-4550133F65BC}"/>
            </a:ext>
          </a:extLst>
        </xdr:cNvPr>
        <xdr:cNvSpPr/>
      </xdr:nvSpPr>
      <xdr:spPr>
        <a:xfrm>
          <a:off x="4584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78739</xdr:rowOff>
    </xdr:from>
    <xdr:to>
      <xdr:col>20</xdr:col>
      <xdr:colOff>38100</xdr:colOff>
      <xdr:row>82</xdr:row>
      <xdr:rowOff>8889</xdr:rowOff>
    </xdr:to>
    <xdr:sp macro="" textlink="">
      <xdr:nvSpPr>
        <xdr:cNvPr id="290" name="フローチャート: 判断 289">
          <a:extLst>
            <a:ext uri="{FF2B5EF4-FFF2-40B4-BE49-F238E27FC236}">
              <a16:creationId xmlns:a16="http://schemas.microsoft.com/office/drawing/2014/main" id="{0C51FA1D-7A2A-4291-804D-554D0044A166}"/>
            </a:ext>
          </a:extLst>
        </xdr:cNvPr>
        <xdr:cNvSpPr/>
      </xdr:nvSpPr>
      <xdr:spPr>
        <a:xfrm>
          <a:off x="3746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1" name="フローチャート: 判断 290">
          <a:extLst>
            <a:ext uri="{FF2B5EF4-FFF2-40B4-BE49-F238E27FC236}">
              <a16:creationId xmlns:a16="http://schemas.microsoft.com/office/drawing/2014/main" id="{21608DEF-3D13-49CB-B1D8-F44C6CC23EBC}"/>
            </a:ext>
          </a:extLst>
        </xdr:cNvPr>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5587</xdr:rowOff>
    </xdr:from>
    <xdr:to>
      <xdr:col>10</xdr:col>
      <xdr:colOff>165100</xdr:colOff>
      <xdr:row>81</xdr:row>
      <xdr:rowOff>107187</xdr:rowOff>
    </xdr:to>
    <xdr:sp macro="" textlink="">
      <xdr:nvSpPr>
        <xdr:cNvPr id="292" name="フローチャート: 判断 291">
          <a:extLst>
            <a:ext uri="{FF2B5EF4-FFF2-40B4-BE49-F238E27FC236}">
              <a16:creationId xmlns:a16="http://schemas.microsoft.com/office/drawing/2014/main" id="{74DF75FE-4FE7-4C94-9FDD-C0F88AABAA64}"/>
            </a:ext>
          </a:extLst>
        </xdr:cNvPr>
        <xdr:cNvSpPr/>
      </xdr:nvSpPr>
      <xdr:spPr>
        <a:xfrm>
          <a:off x="19685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138176</xdr:rowOff>
    </xdr:from>
    <xdr:to>
      <xdr:col>6</xdr:col>
      <xdr:colOff>38100</xdr:colOff>
      <xdr:row>81</xdr:row>
      <xdr:rowOff>68326</xdr:rowOff>
    </xdr:to>
    <xdr:sp macro="" textlink="">
      <xdr:nvSpPr>
        <xdr:cNvPr id="293" name="フローチャート: 判断 292">
          <a:extLst>
            <a:ext uri="{FF2B5EF4-FFF2-40B4-BE49-F238E27FC236}">
              <a16:creationId xmlns:a16="http://schemas.microsoft.com/office/drawing/2014/main" id="{8BEF064B-CE46-49EB-8000-15B9EE47204C}"/>
            </a:ext>
          </a:extLst>
        </xdr:cNvPr>
        <xdr:cNvSpPr/>
      </xdr:nvSpPr>
      <xdr:spPr>
        <a:xfrm>
          <a:off x="1079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B1C91813-8543-4333-9CA8-E414B58EF75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2128ADBD-8B07-455C-9AFB-8AC9107FF75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47A378A5-3975-4977-B5D2-3F2D988CAA3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7BE7F75D-5138-4952-8814-BD3AA03F518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37503FF-D2C8-4E1A-A517-CD96687DD5B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17018</xdr:rowOff>
    </xdr:from>
    <xdr:to>
      <xdr:col>24</xdr:col>
      <xdr:colOff>114300</xdr:colOff>
      <xdr:row>81</xdr:row>
      <xdr:rowOff>118618</xdr:rowOff>
    </xdr:to>
    <xdr:sp macro="" textlink="">
      <xdr:nvSpPr>
        <xdr:cNvPr id="299" name="楕円 298">
          <a:extLst>
            <a:ext uri="{FF2B5EF4-FFF2-40B4-BE49-F238E27FC236}">
              <a16:creationId xmlns:a16="http://schemas.microsoft.com/office/drawing/2014/main" id="{257E6BE4-4B46-4D12-AABE-C4918C18AB02}"/>
            </a:ext>
          </a:extLst>
        </xdr:cNvPr>
        <xdr:cNvSpPr/>
      </xdr:nvSpPr>
      <xdr:spPr>
        <a:xfrm>
          <a:off x="4584700" y="1390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39895</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E0EC6E95-4078-4DEC-947F-3FBDD5FF718B}"/>
            </a:ext>
          </a:extLst>
        </xdr:cNvPr>
        <xdr:cNvSpPr txBox="1"/>
      </xdr:nvSpPr>
      <xdr:spPr>
        <a:xfrm>
          <a:off x="4673600" y="1375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149606</xdr:rowOff>
    </xdr:from>
    <xdr:to>
      <xdr:col>20</xdr:col>
      <xdr:colOff>38100</xdr:colOff>
      <xdr:row>81</xdr:row>
      <xdr:rowOff>79756</xdr:rowOff>
    </xdr:to>
    <xdr:sp macro="" textlink="">
      <xdr:nvSpPr>
        <xdr:cNvPr id="301" name="楕円 300">
          <a:extLst>
            <a:ext uri="{FF2B5EF4-FFF2-40B4-BE49-F238E27FC236}">
              <a16:creationId xmlns:a16="http://schemas.microsoft.com/office/drawing/2014/main" id="{9E1FA9F9-0DB7-4D1C-9405-4B2F443B9308}"/>
            </a:ext>
          </a:extLst>
        </xdr:cNvPr>
        <xdr:cNvSpPr/>
      </xdr:nvSpPr>
      <xdr:spPr>
        <a:xfrm>
          <a:off x="3746500" y="1386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28956</xdr:rowOff>
    </xdr:from>
    <xdr:to>
      <xdr:col>24</xdr:col>
      <xdr:colOff>63500</xdr:colOff>
      <xdr:row>81</xdr:row>
      <xdr:rowOff>67818</xdr:rowOff>
    </xdr:to>
    <xdr:cxnSp macro="">
      <xdr:nvCxnSpPr>
        <xdr:cNvPr id="302" name="直線コネクタ 301">
          <a:extLst>
            <a:ext uri="{FF2B5EF4-FFF2-40B4-BE49-F238E27FC236}">
              <a16:creationId xmlns:a16="http://schemas.microsoft.com/office/drawing/2014/main" id="{2766760B-2803-4688-A5DB-438E260A93CF}"/>
            </a:ext>
          </a:extLst>
        </xdr:cNvPr>
        <xdr:cNvCxnSpPr/>
      </xdr:nvCxnSpPr>
      <xdr:spPr>
        <a:xfrm>
          <a:off x="3797300" y="1391640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145035</xdr:rowOff>
    </xdr:from>
    <xdr:to>
      <xdr:col>15</xdr:col>
      <xdr:colOff>101600</xdr:colOff>
      <xdr:row>81</xdr:row>
      <xdr:rowOff>75185</xdr:rowOff>
    </xdr:to>
    <xdr:sp macro="" textlink="">
      <xdr:nvSpPr>
        <xdr:cNvPr id="303" name="楕円 302">
          <a:extLst>
            <a:ext uri="{FF2B5EF4-FFF2-40B4-BE49-F238E27FC236}">
              <a16:creationId xmlns:a16="http://schemas.microsoft.com/office/drawing/2014/main" id="{3B17DB85-881D-4670-A907-ED9D28C1FBAA}"/>
            </a:ext>
          </a:extLst>
        </xdr:cNvPr>
        <xdr:cNvSpPr/>
      </xdr:nvSpPr>
      <xdr:spPr>
        <a:xfrm>
          <a:off x="2857500" y="138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24385</xdr:rowOff>
    </xdr:from>
    <xdr:to>
      <xdr:col>19</xdr:col>
      <xdr:colOff>177800</xdr:colOff>
      <xdr:row>81</xdr:row>
      <xdr:rowOff>28956</xdr:rowOff>
    </xdr:to>
    <xdr:cxnSp macro="">
      <xdr:nvCxnSpPr>
        <xdr:cNvPr id="304" name="直線コネクタ 303">
          <a:extLst>
            <a:ext uri="{FF2B5EF4-FFF2-40B4-BE49-F238E27FC236}">
              <a16:creationId xmlns:a16="http://schemas.microsoft.com/office/drawing/2014/main" id="{7833C0F5-2755-4100-A3EB-FBA3C794EA48}"/>
            </a:ext>
          </a:extLst>
        </xdr:cNvPr>
        <xdr:cNvCxnSpPr/>
      </xdr:nvCxnSpPr>
      <xdr:spPr>
        <a:xfrm>
          <a:off x="2908300" y="1391183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133604</xdr:rowOff>
    </xdr:from>
    <xdr:to>
      <xdr:col>10</xdr:col>
      <xdr:colOff>165100</xdr:colOff>
      <xdr:row>81</xdr:row>
      <xdr:rowOff>63754</xdr:rowOff>
    </xdr:to>
    <xdr:sp macro="" textlink="">
      <xdr:nvSpPr>
        <xdr:cNvPr id="305" name="楕円 304">
          <a:extLst>
            <a:ext uri="{FF2B5EF4-FFF2-40B4-BE49-F238E27FC236}">
              <a16:creationId xmlns:a16="http://schemas.microsoft.com/office/drawing/2014/main" id="{E9CB8335-4474-4E0F-976C-22C2BBCFFCB2}"/>
            </a:ext>
          </a:extLst>
        </xdr:cNvPr>
        <xdr:cNvSpPr/>
      </xdr:nvSpPr>
      <xdr:spPr>
        <a:xfrm>
          <a:off x="1968500"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12954</xdr:rowOff>
    </xdr:from>
    <xdr:to>
      <xdr:col>15</xdr:col>
      <xdr:colOff>50800</xdr:colOff>
      <xdr:row>81</xdr:row>
      <xdr:rowOff>24385</xdr:rowOff>
    </xdr:to>
    <xdr:cxnSp macro="">
      <xdr:nvCxnSpPr>
        <xdr:cNvPr id="306" name="直線コネクタ 305">
          <a:extLst>
            <a:ext uri="{FF2B5EF4-FFF2-40B4-BE49-F238E27FC236}">
              <a16:creationId xmlns:a16="http://schemas.microsoft.com/office/drawing/2014/main" id="{AFAD64E6-EC46-469F-9769-C2CF26F1427C}"/>
            </a:ext>
          </a:extLst>
        </xdr:cNvPr>
        <xdr:cNvCxnSpPr/>
      </xdr:nvCxnSpPr>
      <xdr:spPr>
        <a:xfrm>
          <a:off x="2019300" y="1390040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115315</xdr:rowOff>
    </xdr:from>
    <xdr:to>
      <xdr:col>6</xdr:col>
      <xdr:colOff>38100</xdr:colOff>
      <xdr:row>81</xdr:row>
      <xdr:rowOff>45465</xdr:rowOff>
    </xdr:to>
    <xdr:sp macro="" textlink="">
      <xdr:nvSpPr>
        <xdr:cNvPr id="307" name="楕円 306">
          <a:extLst>
            <a:ext uri="{FF2B5EF4-FFF2-40B4-BE49-F238E27FC236}">
              <a16:creationId xmlns:a16="http://schemas.microsoft.com/office/drawing/2014/main" id="{B783DF82-98C7-4785-BB7C-E66E6B8AF2D7}"/>
            </a:ext>
          </a:extLst>
        </xdr:cNvPr>
        <xdr:cNvSpPr/>
      </xdr:nvSpPr>
      <xdr:spPr>
        <a:xfrm>
          <a:off x="1079500" y="1383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166115</xdr:rowOff>
    </xdr:from>
    <xdr:to>
      <xdr:col>10</xdr:col>
      <xdr:colOff>114300</xdr:colOff>
      <xdr:row>81</xdr:row>
      <xdr:rowOff>12954</xdr:rowOff>
    </xdr:to>
    <xdr:cxnSp macro="">
      <xdr:nvCxnSpPr>
        <xdr:cNvPr id="308" name="直線コネクタ 307">
          <a:extLst>
            <a:ext uri="{FF2B5EF4-FFF2-40B4-BE49-F238E27FC236}">
              <a16:creationId xmlns:a16="http://schemas.microsoft.com/office/drawing/2014/main" id="{A4B800F7-4280-49BC-9760-69381C038675}"/>
            </a:ext>
          </a:extLst>
        </xdr:cNvPr>
        <xdr:cNvCxnSpPr/>
      </xdr:nvCxnSpPr>
      <xdr:spPr>
        <a:xfrm>
          <a:off x="1130300" y="13882115"/>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xdr:rowOff>
    </xdr:from>
    <xdr:ext cx="405111" cy="259045"/>
    <xdr:sp macro="" textlink="">
      <xdr:nvSpPr>
        <xdr:cNvPr id="309" name="n_1aveValue【公営住宅】&#10;有形固定資産減価償却率">
          <a:extLst>
            <a:ext uri="{FF2B5EF4-FFF2-40B4-BE49-F238E27FC236}">
              <a16:creationId xmlns:a16="http://schemas.microsoft.com/office/drawing/2014/main" id="{2F7006A9-1F20-4427-80D3-59F0BBD51A74}"/>
            </a:ext>
          </a:extLst>
        </xdr:cNvPr>
        <xdr:cNvSpPr txBox="1"/>
      </xdr:nvSpPr>
      <xdr:spPr>
        <a:xfrm>
          <a:off x="35820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137177</xdr:rowOff>
    </xdr:from>
    <xdr:ext cx="405111" cy="259045"/>
    <xdr:sp macro="" textlink="">
      <xdr:nvSpPr>
        <xdr:cNvPr id="310" name="n_2aveValue【公営住宅】&#10;有形固定資産減価償却率">
          <a:extLst>
            <a:ext uri="{FF2B5EF4-FFF2-40B4-BE49-F238E27FC236}">
              <a16:creationId xmlns:a16="http://schemas.microsoft.com/office/drawing/2014/main" id="{9B194764-43E8-4D7C-98CA-78C7B03EBED8}"/>
            </a:ext>
          </a:extLst>
        </xdr:cNvPr>
        <xdr:cNvSpPr txBox="1"/>
      </xdr:nvSpPr>
      <xdr:spPr>
        <a:xfrm>
          <a:off x="2705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98314</xdr:rowOff>
    </xdr:from>
    <xdr:ext cx="405111" cy="259045"/>
    <xdr:sp macro="" textlink="">
      <xdr:nvSpPr>
        <xdr:cNvPr id="311" name="n_3aveValue【公営住宅】&#10;有形固定資産減価償却率">
          <a:extLst>
            <a:ext uri="{FF2B5EF4-FFF2-40B4-BE49-F238E27FC236}">
              <a16:creationId xmlns:a16="http://schemas.microsoft.com/office/drawing/2014/main" id="{E4C12505-5274-4C3C-82A9-B42F9373772C}"/>
            </a:ext>
          </a:extLst>
        </xdr:cNvPr>
        <xdr:cNvSpPr txBox="1"/>
      </xdr:nvSpPr>
      <xdr:spPr>
        <a:xfrm>
          <a:off x="1816744" y="13985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59453</xdr:rowOff>
    </xdr:from>
    <xdr:ext cx="405111" cy="259045"/>
    <xdr:sp macro="" textlink="">
      <xdr:nvSpPr>
        <xdr:cNvPr id="312" name="n_4aveValue【公営住宅】&#10;有形固定資産減価償却率">
          <a:extLst>
            <a:ext uri="{FF2B5EF4-FFF2-40B4-BE49-F238E27FC236}">
              <a16:creationId xmlns:a16="http://schemas.microsoft.com/office/drawing/2014/main" id="{D90B873E-D86D-4E3D-920E-D9BA16078650}"/>
            </a:ext>
          </a:extLst>
        </xdr:cNvPr>
        <xdr:cNvSpPr txBox="1"/>
      </xdr:nvSpPr>
      <xdr:spPr>
        <a:xfrm>
          <a:off x="927744" y="1394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96283</xdr:rowOff>
    </xdr:from>
    <xdr:ext cx="405111" cy="259045"/>
    <xdr:sp macro="" textlink="">
      <xdr:nvSpPr>
        <xdr:cNvPr id="313" name="n_1mainValue【公営住宅】&#10;有形固定資産減価償却率">
          <a:extLst>
            <a:ext uri="{FF2B5EF4-FFF2-40B4-BE49-F238E27FC236}">
              <a16:creationId xmlns:a16="http://schemas.microsoft.com/office/drawing/2014/main" id="{608CC318-CB38-4836-8046-FB2EF03A6C24}"/>
            </a:ext>
          </a:extLst>
        </xdr:cNvPr>
        <xdr:cNvSpPr txBox="1"/>
      </xdr:nvSpPr>
      <xdr:spPr>
        <a:xfrm>
          <a:off x="3582044" y="1364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91712</xdr:rowOff>
    </xdr:from>
    <xdr:ext cx="405111" cy="259045"/>
    <xdr:sp macro="" textlink="">
      <xdr:nvSpPr>
        <xdr:cNvPr id="314" name="n_2mainValue【公営住宅】&#10;有形固定資産減価償却率">
          <a:extLst>
            <a:ext uri="{FF2B5EF4-FFF2-40B4-BE49-F238E27FC236}">
              <a16:creationId xmlns:a16="http://schemas.microsoft.com/office/drawing/2014/main" id="{5F94AE47-E314-43CE-87FA-87BBEE78C7E3}"/>
            </a:ext>
          </a:extLst>
        </xdr:cNvPr>
        <xdr:cNvSpPr txBox="1"/>
      </xdr:nvSpPr>
      <xdr:spPr>
        <a:xfrm>
          <a:off x="2705744" y="13636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80281</xdr:rowOff>
    </xdr:from>
    <xdr:ext cx="405111" cy="259045"/>
    <xdr:sp macro="" textlink="">
      <xdr:nvSpPr>
        <xdr:cNvPr id="315" name="n_3mainValue【公営住宅】&#10;有形固定資産減価償却率">
          <a:extLst>
            <a:ext uri="{FF2B5EF4-FFF2-40B4-BE49-F238E27FC236}">
              <a16:creationId xmlns:a16="http://schemas.microsoft.com/office/drawing/2014/main" id="{E7843D5A-7A09-4FB5-AD6E-6077E729EEEA}"/>
            </a:ext>
          </a:extLst>
        </xdr:cNvPr>
        <xdr:cNvSpPr txBox="1"/>
      </xdr:nvSpPr>
      <xdr:spPr>
        <a:xfrm>
          <a:off x="1816744" y="1362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61992</xdr:rowOff>
    </xdr:from>
    <xdr:ext cx="405111" cy="259045"/>
    <xdr:sp macro="" textlink="">
      <xdr:nvSpPr>
        <xdr:cNvPr id="316" name="n_4mainValue【公営住宅】&#10;有形固定資産減価償却率">
          <a:extLst>
            <a:ext uri="{FF2B5EF4-FFF2-40B4-BE49-F238E27FC236}">
              <a16:creationId xmlns:a16="http://schemas.microsoft.com/office/drawing/2014/main" id="{24624421-81A0-4E5E-BC2C-6783EA7A306D}"/>
            </a:ext>
          </a:extLst>
        </xdr:cNvPr>
        <xdr:cNvSpPr txBox="1"/>
      </xdr:nvSpPr>
      <xdr:spPr>
        <a:xfrm>
          <a:off x="927744" y="1360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701CAD1A-47E0-4DA2-9A2D-26750DD03CB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58560BA4-82E6-4D2D-ACB8-F86DD83FFF0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2AADD74A-2B5C-441B-9334-A1F90E1DE68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87360063-D35E-44A4-A418-397C438D105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949BCB21-2039-4726-A66C-DB2CE2CCBE8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B5BC0934-E22E-4B41-A4E2-AC6B03BCA3B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048F77D-AE6B-472A-9553-412A766F02D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F243CCF7-921C-4CFD-859F-6D863AFA1DF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761C557C-4284-4848-B4E7-26C29D7C7DD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5FE5A68C-2C35-4146-BF2D-B9CBD197386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087C9782-BB12-4A97-8987-C54338327CC5}"/>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0060112B-6B99-4E32-A458-CFE8889DDC3E}"/>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5F6D5EEB-CAD5-4865-A3E0-E28B3D6CE1D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D7CE0FB5-9811-4837-A4FA-36D07ADCE6F6}"/>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66F423C8-D8A2-4AAB-91D1-9207DF0AA61F}"/>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86031DF9-A4FB-4669-A6DB-3E8440E833F3}"/>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5394E524-8075-41B4-A8D4-AF816D18E1F9}"/>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999C5764-12E6-49B2-BF26-12D2F574A96C}"/>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4BD22C2E-7B11-4D6C-B955-7C45FC65E23A}"/>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FD0F1997-5232-4621-8AE1-976B8C58AD61}"/>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CFAE3DE7-1665-4004-B386-8001DD818D0F}"/>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8" name="テキスト ボックス 337">
          <a:extLst>
            <a:ext uri="{FF2B5EF4-FFF2-40B4-BE49-F238E27FC236}">
              <a16:creationId xmlns:a16="http://schemas.microsoft.com/office/drawing/2014/main" id="{3C64E0A4-F657-46CA-991E-42E44B6DA159}"/>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240DBE88-4B04-4726-A60F-87A08A2621E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B2832E08-96EA-428A-8C36-56BE3FA2B6D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A422EBB2-A0D8-492B-AD49-27A57FC8330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168729</xdr:rowOff>
    </xdr:from>
    <xdr:to>
      <xdr:col>54</xdr:col>
      <xdr:colOff>189865</xdr:colOff>
      <xdr:row>86</xdr:row>
      <xdr:rowOff>111579</xdr:rowOff>
    </xdr:to>
    <xdr:cxnSp macro="">
      <xdr:nvCxnSpPr>
        <xdr:cNvPr id="342" name="直線コネクタ 341">
          <a:extLst>
            <a:ext uri="{FF2B5EF4-FFF2-40B4-BE49-F238E27FC236}">
              <a16:creationId xmlns:a16="http://schemas.microsoft.com/office/drawing/2014/main" id="{5DA36194-7FE4-4536-8730-F40BDF08B90D}"/>
            </a:ext>
          </a:extLst>
        </xdr:cNvPr>
        <xdr:cNvCxnSpPr/>
      </xdr:nvCxnSpPr>
      <xdr:spPr>
        <a:xfrm flipV="1">
          <a:off x="10476865" y="1337037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43" name="【公営住宅】&#10;一人当たり面積最小値テキスト">
          <a:extLst>
            <a:ext uri="{FF2B5EF4-FFF2-40B4-BE49-F238E27FC236}">
              <a16:creationId xmlns:a16="http://schemas.microsoft.com/office/drawing/2014/main" id="{211B4CA0-BF9F-4785-8687-AF7BB18C0C13}"/>
            </a:ext>
          </a:extLst>
        </xdr:cNvPr>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4" name="直線コネクタ 343">
          <a:extLst>
            <a:ext uri="{FF2B5EF4-FFF2-40B4-BE49-F238E27FC236}">
              <a16:creationId xmlns:a16="http://schemas.microsoft.com/office/drawing/2014/main" id="{56719073-1B30-42D6-99C7-9979E108DC27}"/>
            </a:ext>
          </a:extLst>
        </xdr:cNvPr>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115406</xdr:rowOff>
    </xdr:from>
    <xdr:ext cx="469744" cy="259045"/>
    <xdr:sp macro="" textlink="">
      <xdr:nvSpPr>
        <xdr:cNvPr id="345" name="【公営住宅】&#10;一人当たり面積最大値テキスト">
          <a:extLst>
            <a:ext uri="{FF2B5EF4-FFF2-40B4-BE49-F238E27FC236}">
              <a16:creationId xmlns:a16="http://schemas.microsoft.com/office/drawing/2014/main" id="{B81615AE-2445-41F6-A58C-4BE0B8F4FD5D}"/>
            </a:ext>
          </a:extLst>
        </xdr:cNvPr>
        <xdr:cNvSpPr txBox="1"/>
      </xdr:nvSpPr>
      <xdr:spPr>
        <a:xfrm>
          <a:off x="10515600" y="13145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168729</xdr:rowOff>
    </xdr:from>
    <xdr:to>
      <xdr:col>55</xdr:col>
      <xdr:colOff>88900</xdr:colOff>
      <xdr:row>77</xdr:row>
      <xdr:rowOff>168729</xdr:rowOff>
    </xdr:to>
    <xdr:cxnSp macro="">
      <xdr:nvCxnSpPr>
        <xdr:cNvPr id="346" name="直線コネクタ 345">
          <a:extLst>
            <a:ext uri="{FF2B5EF4-FFF2-40B4-BE49-F238E27FC236}">
              <a16:creationId xmlns:a16="http://schemas.microsoft.com/office/drawing/2014/main" id="{40AFF869-D57B-48E2-BCE5-3C4CD3A3EAD6}"/>
            </a:ext>
          </a:extLst>
        </xdr:cNvPr>
        <xdr:cNvCxnSpPr/>
      </xdr:nvCxnSpPr>
      <xdr:spPr>
        <a:xfrm>
          <a:off x="10388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134275</xdr:rowOff>
    </xdr:from>
    <xdr:ext cx="469744" cy="259045"/>
    <xdr:sp macro="" textlink="">
      <xdr:nvSpPr>
        <xdr:cNvPr id="347" name="【公営住宅】&#10;一人当たり面積平均値テキスト">
          <a:extLst>
            <a:ext uri="{FF2B5EF4-FFF2-40B4-BE49-F238E27FC236}">
              <a16:creationId xmlns:a16="http://schemas.microsoft.com/office/drawing/2014/main" id="{384374CA-1778-471E-A229-B3C8C63B3713}"/>
            </a:ext>
          </a:extLst>
        </xdr:cNvPr>
        <xdr:cNvSpPr txBox="1"/>
      </xdr:nvSpPr>
      <xdr:spPr>
        <a:xfrm>
          <a:off x="10515600" y="14193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111398</xdr:rowOff>
    </xdr:from>
    <xdr:to>
      <xdr:col>55</xdr:col>
      <xdr:colOff>50800</xdr:colOff>
      <xdr:row>84</xdr:row>
      <xdr:rowOff>41548</xdr:rowOff>
    </xdr:to>
    <xdr:sp macro="" textlink="">
      <xdr:nvSpPr>
        <xdr:cNvPr id="348" name="フローチャート: 判断 347">
          <a:extLst>
            <a:ext uri="{FF2B5EF4-FFF2-40B4-BE49-F238E27FC236}">
              <a16:creationId xmlns:a16="http://schemas.microsoft.com/office/drawing/2014/main" id="{4E297B36-6B63-4F89-AF9E-CA3D0D15AB54}"/>
            </a:ext>
          </a:extLst>
        </xdr:cNvPr>
        <xdr:cNvSpPr/>
      </xdr:nvSpPr>
      <xdr:spPr>
        <a:xfrm>
          <a:off x="10426700" y="143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109764</xdr:rowOff>
    </xdr:from>
    <xdr:to>
      <xdr:col>50</xdr:col>
      <xdr:colOff>165100</xdr:colOff>
      <xdr:row>84</xdr:row>
      <xdr:rowOff>39914</xdr:rowOff>
    </xdr:to>
    <xdr:sp macro="" textlink="">
      <xdr:nvSpPr>
        <xdr:cNvPr id="349" name="フローチャート: 判断 348">
          <a:extLst>
            <a:ext uri="{FF2B5EF4-FFF2-40B4-BE49-F238E27FC236}">
              <a16:creationId xmlns:a16="http://schemas.microsoft.com/office/drawing/2014/main" id="{E96132F0-1C2A-4990-B8D5-7F50EB4160DF}"/>
            </a:ext>
          </a:extLst>
        </xdr:cNvPr>
        <xdr:cNvSpPr/>
      </xdr:nvSpPr>
      <xdr:spPr>
        <a:xfrm>
          <a:off x="9588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70576</xdr:rowOff>
    </xdr:from>
    <xdr:to>
      <xdr:col>46</xdr:col>
      <xdr:colOff>38100</xdr:colOff>
      <xdr:row>84</xdr:row>
      <xdr:rowOff>726</xdr:rowOff>
    </xdr:to>
    <xdr:sp macro="" textlink="">
      <xdr:nvSpPr>
        <xdr:cNvPr id="350" name="フローチャート: 判断 349">
          <a:extLst>
            <a:ext uri="{FF2B5EF4-FFF2-40B4-BE49-F238E27FC236}">
              <a16:creationId xmlns:a16="http://schemas.microsoft.com/office/drawing/2014/main" id="{3B3C0240-5F76-443F-9031-01E41850D2FA}"/>
            </a:ext>
          </a:extLst>
        </xdr:cNvPr>
        <xdr:cNvSpPr/>
      </xdr:nvSpPr>
      <xdr:spPr>
        <a:xfrm>
          <a:off x="8699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47716</xdr:rowOff>
    </xdr:from>
    <xdr:to>
      <xdr:col>41</xdr:col>
      <xdr:colOff>101600</xdr:colOff>
      <xdr:row>83</xdr:row>
      <xdr:rowOff>149316</xdr:rowOff>
    </xdr:to>
    <xdr:sp macro="" textlink="">
      <xdr:nvSpPr>
        <xdr:cNvPr id="351" name="フローチャート: 判断 350">
          <a:extLst>
            <a:ext uri="{FF2B5EF4-FFF2-40B4-BE49-F238E27FC236}">
              <a16:creationId xmlns:a16="http://schemas.microsoft.com/office/drawing/2014/main" id="{2E465640-3C48-4C59-82A8-25B2DCB406D8}"/>
            </a:ext>
          </a:extLst>
        </xdr:cNvPr>
        <xdr:cNvSpPr/>
      </xdr:nvSpPr>
      <xdr:spPr>
        <a:xfrm>
          <a:off x="781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16692</xdr:rowOff>
    </xdr:from>
    <xdr:to>
      <xdr:col>36</xdr:col>
      <xdr:colOff>165100</xdr:colOff>
      <xdr:row>83</xdr:row>
      <xdr:rowOff>118292</xdr:rowOff>
    </xdr:to>
    <xdr:sp macro="" textlink="">
      <xdr:nvSpPr>
        <xdr:cNvPr id="352" name="フローチャート: 判断 351">
          <a:extLst>
            <a:ext uri="{FF2B5EF4-FFF2-40B4-BE49-F238E27FC236}">
              <a16:creationId xmlns:a16="http://schemas.microsoft.com/office/drawing/2014/main" id="{8B035208-6B04-43D7-86F6-37F3FD76D9EC}"/>
            </a:ext>
          </a:extLst>
        </xdr:cNvPr>
        <xdr:cNvSpPr/>
      </xdr:nvSpPr>
      <xdr:spPr>
        <a:xfrm>
          <a:off x="6921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9AD5D493-A643-4C60-B3A8-4FB7BC7ED64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EED74EFF-1E15-4D50-A5A5-46E23A77E9E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BD2D289-94E0-4C87-A39B-23B92848126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C9698C7-2F50-4235-87BB-42EDE176233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ED6A7C7-146E-46F3-BA56-E431A60F973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58" name="楕円 357">
          <a:extLst>
            <a:ext uri="{FF2B5EF4-FFF2-40B4-BE49-F238E27FC236}">
              <a16:creationId xmlns:a16="http://schemas.microsoft.com/office/drawing/2014/main" id="{6FF8F799-D12E-48F1-BA65-F83A30EA0DD1}"/>
            </a:ext>
          </a:extLst>
        </xdr:cNvPr>
        <xdr:cNvSpPr/>
      </xdr:nvSpPr>
      <xdr:spPr>
        <a:xfrm>
          <a:off x="104267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158404</xdr:rowOff>
    </xdr:from>
    <xdr:ext cx="469744" cy="259045"/>
    <xdr:sp macro="" textlink="">
      <xdr:nvSpPr>
        <xdr:cNvPr id="359" name="【公営住宅】&#10;一人当たり面積該当値テキスト">
          <a:extLst>
            <a:ext uri="{FF2B5EF4-FFF2-40B4-BE49-F238E27FC236}">
              <a16:creationId xmlns:a16="http://schemas.microsoft.com/office/drawing/2014/main" id="{940F23B5-DCF4-4263-B149-3390304D4FBF}"/>
            </a:ext>
          </a:extLst>
        </xdr:cNvPr>
        <xdr:cNvSpPr txBox="1"/>
      </xdr:nvSpPr>
      <xdr:spPr>
        <a:xfrm>
          <a:off x="10515600" y="1456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10161</xdr:rowOff>
    </xdr:from>
    <xdr:to>
      <xdr:col>50</xdr:col>
      <xdr:colOff>165100</xdr:colOff>
      <xdr:row>85</xdr:row>
      <xdr:rowOff>111761</xdr:rowOff>
    </xdr:to>
    <xdr:sp macro="" textlink="">
      <xdr:nvSpPr>
        <xdr:cNvPr id="360" name="楕円 359">
          <a:extLst>
            <a:ext uri="{FF2B5EF4-FFF2-40B4-BE49-F238E27FC236}">
              <a16:creationId xmlns:a16="http://schemas.microsoft.com/office/drawing/2014/main" id="{3E81EDBB-E19C-4665-BF81-F5A7C8700BF1}"/>
            </a:ext>
          </a:extLst>
        </xdr:cNvPr>
        <xdr:cNvSpPr/>
      </xdr:nvSpPr>
      <xdr:spPr>
        <a:xfrm>
          <a:off x="9588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59327</xdr:rowOff>
    </xdr:from>
    <xdr:to>
      <xdr:col>55</xdr:col>
      <xdr:colOff>0</xdr:colOff>
      <xdr:row>85</xdr:row>
      <xdr:rowOff>60961</xdr:rowOff>
    </xdr:to>
    <xdr:cxnSp macro="">
      <xdr:nvCxnSpPr>
        <xdr:cNvPr id="361" name="直線コネクタ 360">
          <a:extLst>
            <a:ext uri="{FF2B5EF4-FFF2-40B4-BE49-F238E27FC236}">
              <a16:creationId xmlns:a16="http://schemas.microsoft.com/office/drawing/2014/main" id="{CD13A40E-791C-43A1-975E-C047BD4BCB9D}"/>
            </a:ext>
          </a:extLst>
        </xdr:cNvPr>
        <xdr:cNvCxnSpPr/>
      </xdr:nvCxnSpPr>
      <xdr:spPr>
        <a:xfrm flipV="1">
          <a:off x="9639300" y="14632577"/>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11793</xdr:rowOff>
    </xdr:from>
    <xdr:to>
      <xdr:col>46</xdr:col>
      <xdr:colOff>38100</xdr:colOff>
      <xdr:row>85</xdr:row>
      <xdr:rowOff>113393</xdr:rowOff>
    </xdr:to>
    <xdr:sp macro="" textlink="">
      <xdr:nvSpPr>
        <xdr:cNvPr id="362" name="楕円 361">
          <a:extLst>
            <a:ext uri="{FF2B5EF4-FFF2-40B4-BE49-F238E27FC236}">
              <a16:creationId xmlns:a16="http://schemas.microsoft.com/office/drawing/2014/main" id="{4CC2183E-EB8A-4FFB-A5CD-92BB5F76D858}"/>
            </a:ext>
          </a:extLst>
        </xdr:cNvPr>
        <xdr:cNvSpPr/>
      </xdr:nvSpPr>
      <xdr:spPr>
        <a:xfrm>
          <a:off x="8699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60961</xdr:rowOff>
    </xdr:from>
    <xdr:to>
      <xdr:col>50</xdr:col>
      <xdr:colOff>114300</xdr:colOff>
      <xdr:row>85</xdr:row>
      <xdr:rowOff>62593</xdr:rowOff>
    </xdr:to>
    <xdr:cxnSp macro="">
      <xdr:nvCxnSpPr>
        <xdr:cNvPr id="363" name="直線コネクタ 362">
          <a:extLst>
            <a:ext uri="{FF2B5EF4-FFF2-40B4-BE49-F238E27FC236}">
              <a16:creationId xmlns:a16="http://schemas.microsoft.com/office/drawing/2014/main" id="{FB6C0862-82FC-44C1-99C9-CD67ED1BF002}"/>
            </a:ext>
          </a:extLst>
        </xdr:cNvPr>
        <xdr:cNvCxnSpPr/>
      </xdr:nvCxnSpPr>
      <xdr:spPr>
        <a:xfrm flipV="1">
          <a:off x="8750300" y="14634211"/>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13426</xdr:rowOff>
    </xdr:from>
    <xdr:to>
      <xdr:col>41</xdr:col>
      <xdr:colOff>101600</xdr:colOff>
      <xdr:row>85</xdr:row>
      <xdr:rowOff>115026</xdr:rowOff>
    </xdr:to>
    <xdr:sp macro="" textlink="">
      <xdr:nvSpPr>
        <xdr:cNvPr id="364" name="楕円 363">
          <a:extLst>
            <a:ext uri="{FF2B5EF4-FFF2-40B4-BE49-F238E27FC236}">
              <a16:creationId xmlns:a16="http://schemas.microsoft.com/office/drawing/2014/main" id="{FB816FB1-145C-416B-82F2-0446A4C83F01}"/>
            </a:ext>
          </a:extLst>
        </xdr:cNvPr>
        <xdr:cNvSpPr/>
      </xdr:nvSpPr>
      <xdr:spPr>
        <a:xfrm>
          <a:off x="7810500" y="145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62593</xdr:rowOff>
    </xdr:from>
    <xdr:to>
      <xdr:col>45</xdr:col>
      <xdr:colOff>177800</xdr:colOff>
      <xdr:row>85</xdr:row>
      <xdr:rowOff>64226</xdr:rowOff>
    </xdr:to>
    <xdr:cxnSp macro="">
      <xdr:nvCxnSpPr>
        <xdr:cNvPr id="365" name="直線コネクタ 364">
          <a:extLst>
            <a:ext uri="{FF2B5EF4-FFF2-40B4-BE49-F238E27FC236}">
              <a16:creationId xmlns:a16="http://schemas.microsoft.com/office/drawing/2014/main" id="{4C1A454C-53B4-43B2-9B27-1308FD040231}"/>
            </a:ext>
          </a:extLst>
        </xdr:cNvPr>
        <xdr:cNvCxnSpPr/>
      </xdr:nvCxnSpPr>
      <xdr:spPr>
        <a:xfrm flipV="1">
          <a:off x="7861300" y="1463584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15058</xdr:rowOff>
    </xdr:from>
    <xdr:to>
      <xdr:col>36</xdr:col>
      <xdr:colOff>165100</xdr:colOff>
      <xdr:row>85</xdr:row>
      <xdr:rowOff>116658</xdr:rowOff>
    </xdr:to>
    <xdr:sp macro="" textlink="">
      <xdr:nvSpPr>
        <xdr:cNvPr id="366" name="楕円 365">
          <a:extLst>
            <a:ext uri="{FF2B5EF4-FFF2-40B4-BE49-F238E27FC236}">
              <a16:creationId xmlns:a16="http://schemas.microsoft.com/office/drawing/2014/main" id="{38859DA3-55F2-4F63-855D-F6CDF7B9C4FD}"/>
            </a:ext>
          </a:extLst>
        </xdr:cNvPr>
        <xdr:cNvSpPr/>
      </xdr:nvSpPr>
      <xdr:spPr>
        <a:xfrm>
          <a:off x="6921500" y="145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64226</xdr:rowOff>
    </xdr:from>
    <xdr:to>
      <xdr:col>41</xdr:col>
      <xdr:colOff>50800</xdr:colOff>
      <xdr:row>85</xdr:row>
      <xdr:rowOff>65858</xdr:rowOff>
    </xdr:to>
    <xdr:cxnSp macro="">
      <xdr:nvCxnSpPr>
        <xdr:cNvPr id="367" name="直線コネクタ 366">
          <a:extLst>
            <a:ext uri="{FF2B5EF4-FFF2-40B4-BE49-F238E27FC236}">
              <a16:creationId xmlns:a16="http://schemas.microsoft.com/office/drawing/2014/main" id="{513DDE5C-4630-48D6-BF4C-426DD19DEA75}"/>
            </a:ext>
          </a:extLst>
        </xdr:cNvPr>
        <xdr:cNvCxnSpPr/>
      </xdr:nvCxnSpPr>
      <xdr:spPr>
        <a:xfrm flipV="1">
          <a:off x="6972300" y="1463747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56441</xdr:rowOff>
    </xdr:from>
    <xdr:ext cx="469744" cy="259045"/>
    <xdr:sp macro="" textlink="">
      <xdr:nvSpPr>
        <xdr:cNvPr id="368" name="n_1aveValue【公営住宅】&#10;一人当たり面積">
          <a:extLst>
            <a:ext uri="{FF2B5EF4-FFF2-40B4-BE49-F238E27FC236}">
              <a16:creationId xmlns:a16="http://schemas.microsoft.com/office/drawing/2014/main" id="{9334B58D-1D19-4237-8B31-7A22D1CB0242}"/>
            </a:ext>
          </a:extLst>
        </xdr:cNvPr>
        <xdr:cNvSpPr txBox="1"/>
      </xdr:nvSpPr>
      <xdr:spPr>
        <a:xfrm>
          <a:off x="93917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17253</xdr:rowOff>
    </xdr:from>
    <xdr:ext cx="469744" cy="259045"/>
    <xdr:sp macro="" textlink="">
      <xdr:nvSpPr>
        <xdr:cNvPr id="369" name="n_2aveValue【公営住宅】&#10;一人当たり面積">
          <a:extLst>
            <a:ext uri="{FF2B5EF4-FFF2-40B4-BE49-F238E27FC236}">
              <a16:creationId xmlns:a16="http://schemas.microsoft.com/office/drawing/2014/main" id="{863FE68E-F154-4184-9E3A-345776DE7AEE}"/>
            </a:ext>
          </a:extLst>
        </xdr:cNvPr>
        <xdr:cNvSpPr txBox="1"/>
      </xdr:nvSpPr>
      <xdr:spPr>
        <a:xfrm>
          <a:off x="8515427" y="1407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165843</xdr:rowOff>
    </xdr:from>
    <xdr:ext cx="469744" cy="259045"/>
    <xdr:sp macro="" textlink="">
      <xdr:nvSpPr>
        <xdr:cNvPr id="370" name="n_3aveValue【公営住宅】&#10;一人当たり面積">
          <a:extLst>
            <a:ext uri="{FF2B5EF4-FFF2-40B4-BE49-F238E27FC236}">
              <a16:creationId xmlns:a16="http://schemas.microsoft.com/office/drawing/2014/main" id="{61562B45-D211-460E-9679-886AA961D5DE}"/>
            </a:ext>
          </a:extLst>
        </xdr:cNvPr>
        <xdr:cNvSpPr txBox="1"/>
      </xdr:nvSpPr>
      <xdr:spPr>
        <a:xfrm>
          <a:off x="7626427" y="140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134819</xdr:rowOff>
    </xdr:from>
    <xdr:ext cx="469744" cy="259045"/>
    <xdr:sp macro="" textlink="">
      <xdr:nvSpPr>
        <xdr:cNvPr id="371" name="n_4aveValue【公営住宅】&#10;一人当たり面積">
          <a:extLst>
            <a:ext uri="{FF2B5EF4-FFF2-40B4-BE49-F238E27FC236}">
              <a16:creationId xmlns:a16="http://schemas.microsoft.com/office/drawing/2014/main" id="{23DED636-5BE6-4B50-A67D-7AE5B052D4AF}"/>
            </a:ext>
          </a:extLst>
        </xdr:cNvPr>
        <xdr:cNvSpPr txBox="1"/>
      </xdr:nvSpPr>
      <xdr:spPr>
        <a:xfrm>
          <a:off x="6737427" y="1402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102888</xdr:rowOff>
    </xdr:from>
    <xdr:ext cx="469744" cy="259045"/>
    <xdr:sp macro="" textlink="">
      <xdr:nvSpPr>
        <xdr:cNvPr id="372" name="n_1mainValue【公営住宅】&#10;一人当たり面積">
          <a:extLst>
            <a:ext uri="{FF2B5EF4-FFF2-40B4-BE49-F238E27FC236}">
              <a16:creationId xmlns:a16="http://schemas.microsoft.com/office/drawing/2014/main" id="{59CF35D5-9975-44DF-B8E6-9537529D735D}"/>
            </a:ext>
          </a:extLst>
        </xdr:cNvPr>
        <xdr:cNvSpPr txBox="1"/>
      </xdr:nvSpPr>
      <xdr:spPr>
        <a:xfrm>
          <a:off x="93917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104520</xdr:rowOff>
    </xdr:from>
    <xdr:ext cx="469744" cy="259045"/>
    <xdr:sp macro="" textlink="">
      <xdr:nvSpPr>
        <xdr:cNvPr id="373" name="n_2mainValue【公営住宅】&#10;一人当たり面積">
          <a:extLst>
            <a:ext uri="{FF2B5EF4-FFF2-40B4-BE49-F238E27FC236}">
              <a16:creationId xmlns:a16="http://schemas.microsoft.com/office/drawing/2014/main" id="{85E0ECB5-F585-4DBD-A2C8-E3CBD76D9C26}"/>
            </a:ext>
          </a:extLst>
        </xdr:cNvPr>
        <xdr:cNvSpPr txBox="1"/>
      </xdr:nvSpPr>
      <xdr:spPr>
        <a:xfrm>
          <a:off x="8515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106153</xdr:rowOff>
    </xdr:from>
    <xdr:ext cx="469744" cy="259045"/>
    <xdr:sp macro="" textlink="">
      <xdr:nvSpPr>
        <xdr:cNvPr id="374" name="n_3mainValue【公営住宅】&#10;一人当たり面積">
          <a:extLst>
            <a:ext uri="{FF2B5EF4-FFF2-40B4-BE49-F238E27FC236}">
              <a16:creationId xmlns:a16="http://schemas.microsoft.com/office/drawing/2014/main" id="{578D56C6-AE81-47E5-B448-5D0D661E5C10}"/>
            </a:ext>
          </a:extLst>
        </xdr:cNvPr>
        <xdr:cNvSpPr txBox="1"/>
      </xdr:nvSpPr>
      <xdr:spPr>
        <a:xfrm>
          <a:off x="7626427" y="1467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107785</xdr:rowOff>
    </xdr:from>
    <xdr:ext cx="469744" cy="259045"/>
    <xdr:sp macro="" textlink="">
      <xdr:nvSpPr>
        <xdr:cNvPr id="375" name="n_4mainValue【公営住宅】&#10;一人当たり面積">
          <a:extLst>
            <a:ext uri="{FF2B5EF4-FFF2-40B4-BE49-F238E27FC236}">
              <a16:creationId xmlns:a16="http://schemas.microsoft.com/office/drawing/2014/main" id="{89471AA6-1116-4CCD-B983-BD9DA5EFD981}"/>
            </a:ext>
          </a:extLst>
        </xdr:cNvPr>
        <xdr:cNvSpPr txBox="1"/>
      </xdr:nvSpPr>
      <xdr:spPr>
        <a:xfrm>
          <a:off x="67374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39525CC9-EFB0-4672-A8B3-52FA8970EC9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6CD01846-594A-4661-A8BB-A502A1D320D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C8D176A0-0AB6-4E64-9898-5E883D6A8F6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B70F948F-E777-46DD-9028-34B9FE1297D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A08B5D05-C17E-499F-AFF5-E8ADFA5B9CF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8D26B73A-4254-492B-A20A-4A6D4F81190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EBE0FD85-8F72-44E4-B60C-FE438E64ED6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361D0558-8568-4C3D-93A8-0E424C73416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4072C5F5-E1BE-4308-83A7-046A2DDB199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91905438-2B1D-4865-9B19-B1FDFB4AE53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6D482A6A-40E9-4871-9F3C-6E3C69A24C5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01323524-685D-4625-9990-284BB8BA455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FA84BF1B-5D38-44F1-9954-C73EEFA3634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2B925C18-37D9-46F4-BFC1-8DEA0645B8F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D83BD662-683B-4243-BCC6-A3329B046CA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6651349B-A476-489C-AB45-71D9387EFCC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8FE1EDC4-CEF0-4AF6-9493-6891B4D5DAC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42866BF4-2D88-46BF-8CB4-E6C33E50CC6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829ABCD6-3B2B-4C60-9854-C0BDC2DB815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8B9D785A-F0CD-4900-B1A6-A96799337D1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6F3D7F94-C98E-4F06-A41D-7627D4198EC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76A46726-6F89-48A3-93F5-0F5D8873B33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9C200BE5-4AE4-4AF0-9D2E-D3B0E1F7958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02862DEB-6AE1-4EBA-B939-80A0C1EBBAF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96330DE0-206F-42DD-A7CC-ED4EAF5BB3F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1339E42D-EE35-4E3A-8FB0-2F9D891B4D4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2" name="テキスト ボックス 401">
          <a:extLst>
            <a:ext uri="{FF2B5EF4-FFF2-40B4-BE49-F238E27FC236}">
              <a16:creationId xmlns:a16="http://schemas.microsoft.com/office/drawing/2014/main" id="{BAF2DB85-DA39-4D3B-92F2-2746866B1BE7}"/>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378EEB35-F7B2-4D89-B883-C99DD4F1B03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04" name="テキスト ボックス 403">
          <a:extLst>
            <a:ext uri="{FF2B5EF4-FFF2-40B4-BE49-F238E27FC236}">
              <a16:creationId xmlns:a16="http://schemas.microsoft.com/office/drawing/2014/main" id="{9B42709E-29D1-41E2-AC4B-8C3928AADF2D}"/>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7E1988F5-4853-4B61-ACA3-5C774A229E0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13DCB4B1-EBF4-48F9-80CF-30DCE39857D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692543E6-4C22-4BC6-93AD-B651D3DF0BA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1B60F553-0713-4851-97F8-28C01278641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6BCDDD53-64A8-4A31-9AF7-FBEEB7335EE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3DF3E0DC-FFE9-4F18-BA37-76E1D932913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06515E71-FF59-4567-9907-A009E3D97D1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C8FD5CD1-0350-41E9-9F76-DA06A41C51E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CEC71B10-865E-439E-ADDB-CFC10C3A7EF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14" name="テキスト ボックス 413">
          <a:extLst>
            <a:ext uri="{FF2B5EF4-FFF2-40B4-BE49-F238E27FC236}">
              <a16:creationId xmlns:a16="http://schemas.microsoft.com/office/drawing/2014/main" id="{A5A8AA2B-4FFE-4871-8E95-C2526EC74C4C}"/>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B19A1DBE-D30F-4195-B0E0-5EDEE2F9223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6" name="テキスト ボックス 415">
          <a:extLst>
            <a:ext uri="{FF2B5EF4-FFF2-40B4-BE49-F238E27FC236}">
              <a16:creationId xmlns:a16="http://schemas.microsoft.com/office/drawing/2014/main" id="{A3A48E8A-AAB6-4563-A4CE-91D26D2CECA6}"/>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E7158A41-DD1A-4EE0-92BF-9396BFDC5FF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41910</xdr:rowOff>
    </xdr:from>
    <xdr:to>
      <xdr:col>85</xdr:col>
      <xdr:colOff>126364</xdr:colOff>
      <xdr:row>42</xdr:row>
      <xdr:rowOff>95794</xdr:rowOff>
    </xdr:to>
    <xdr:cxnSp macro="">
      <xdr:nvCxnSpPr>
        <xdr:cNvPr id="418" name="直線コネクタ 417">
          <a:extLst>
            <a:ext uri="{FF2B5EF4-FFF2-40B4-BE49-F238E27FC236}">
              <a16:creationId xmlns:a16="http://schemas.microsoft.com/office/drawing/2014/main" id="{328DE2B2-CA07-41D9-83A7-80F8317C9EAA}"/>
            </a:ext>
          </a:extLst>
        </xdr:cNvPr>
        <xdr:cNvCxnSpPr/>
      </xdr:nvCxnSpPr>
      <xdr:spPr>
        <a:xfrm flipV="1">
          <a:off x="16318864" y="5699760"/>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99621</xdr:rowOff>
    </xdr:from>
    <xdr:ext cx="405111" cy="259045"/>
    <xdr:sp macro="" textlink="">
      <xdr:nvSpPr>
        <xdr:cNvPr id="419" name="【認定こども園・幼稚園・保育所】&#10;有形固定資産減価償却率最小値テキスト">
          <a:extLst>
            <a:ext uri="{FF2B5EF4-FFF2-40B4-BE49-F238E27FC236}">
              <a16:creationId xmlns:a16="http://schemas.microsoft.com/office/drawing/2014/main" id="{095FF3B6-5113-49BC-963C-2E6D7604F43A}"/>
            </a:ext>
          </a:extLst>
        </xdr:cNvPr>
        <xdr:cNvSpPr txBox="1"/>
      </xdr:nvSpPr>
      <xdr:spPr>
        <a:xfrm>
          <a:off x="16357600" y="730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95794</xdr:rowOff>
    </xdr:from>
    <xdr:to>
      <xdr:col>86</xdr:col>
      <xdr:colOff>25400</xdr:colOff>
      <xdr:row>42</xdr:row>
      <xdr:rowOff>95794</xdr:rowOff>
    </xdr:to>
    <xdr:cxnSp macro="">
      <xdr:nvCxnSpPr>
        <xdr:cNvPr id="420" name="直線コネクタ 419">
          <a:extLst>
            <a:ext uri="{FF2B5EF4-FFF2-40B4-BE49-F238E27FC236}">
              <a16:creationId xmlns:a16="http://schemas.microsoft.com/office/drawing/2014/main" id="{5C198264-6587-479A-B98A-2083360BF5D5}"/>
            </a:ext>
          </a:extLst>
        </xdr:cNvPr>
        <xdr:cNvCxnSpPr/>
      </xdr:nvCxnSpPr>
      <xdr:spPr>
        <a:xfrm>
          <a:off x="16230600" y="729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160037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BE38C13F-93C1-41E5-8AC9-5AC6AAE91E12}"/>
            </a:ext>
          </a:extLst>
        </xdr:cNvPr>
        <xdr:cNvSpPr txBox="1"/>
      </xdr:nvSpPr>
      <xdr:spPr>
        <a:xfrm>
          <a:off x="163576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41910</xdr:rowOff>
    </xdr:from>
    <xdr:to>
      <xdr:col>86</xdr:col>
      <xdr:colOff>25400</xdr:colOff>
      <xdr:row>33</xdr:row>
      <xdr:rowOff>41910</xdr:rowOff>
    </xdr:to>
    <xdr:cxnSp macro="">
      <xdr:nvCxnSpPr>
        <xdr:cNvPr id="422" name="直線コネクタ 421">
          <a:extLst>
            <a:ext uri="{FF2B5EF4-FFF2-40B4-BE49-F238E27FC236}">
              <a16:creationId xmlns:a16="http://schemas.microsoft.com/office/drawing/2014/main" id="{DA692E1C-13D9-4549-86CB-6E7F495A84ED}"/>
            </a:ext>
          </a:extLst>
        </xdr:cNvPr>
        <xdr:cNvCxnSpPr/>
      </xdr:nvCxnSpPr>
      <xdr:spPr>
        <a:xfrm>
          <a:off x="16230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70774</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464986F-B54D-40B3-85D3-9055C4F89B5B}"/>
            </a:ext>
          </a:extLst>
        </xdr:cNvPr>
        <xdr:cNvSpPr txBox="1"/>
      </xdr:nvSpPr>
      <xdr:spPr>
        <a:xfrm>
          <a:off x="16357600" y="6414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92347</xdr:rowOff>
    </xdr:from>
    <xdr:to>
      <xdr:col>85</xdr:col>
      <xdr:colOff>177800</xdr:colOff>
      <xdr:row>38</xdr:row>
      <xdr:rowOff>22497</xdr:rowOff>
    </xdr:to>
    <xdr:sp macro="" textlink="">
      <xdr:nvSpPr>
        <xdr:cNvPr id="424" name="フローチャート: 判断 423">
          <a:extLst>
            <a:ext uri="{FF2B5EF4-FFF2-40B4-BE49-F238E27FC236}">
              <a16:creationId xmlns:a16="http://schemas.microsoft.com/office/drawing/2014/main" id="{0A1474ED-A1EF-4260-B137-9ACE522F8BCD}"/>
            </a:ext>
          </a:extLst>
        </xdr:cNvPr>
        <xdr:cNvSpPr/>
      </xdr:nvSpPr>
      <xdr:spPr>
        <a:xfrm>
          <a:off x="16268700" y="643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98878</xdr:rowOff>
    </xdr:from>
    <xdr:to>
      <xdr:col>81</xdr:col>
      <xdr:colOff>101600</xdr:colOff>
      <xdr:row>38</xdr:row>
      <xdr:rowOff>29028</xdr:rowOff>
    </xdr:to>
    <xdr:sp macro="" textlink="">
      <xdr:nvSpPr>
        <xdr:cNvPr id="425" name="フローチャート: 判断 424">
          <a:extLst>
            <a:ext uri="{FF2B5EF4-FFF2-40B4-BE49-F238E27FC236}">
              <a16:creationId xmlns:a16="http://schemas.microsoft.com/office/drawing/2014/main" id="{9A835248-DB47-4ED2-82FE-33C745126086}"/>
            </a:ext>
          </a:extLst>
        </xdr:cNvPr>
        <xdr:cNvSpPr/>
      </xdr:nvSpPr>
      <xdr:spPr>
        <a:xfrm>
          <a:off x="15430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31931</xdr:rowOff>
    </xdr:from>
    <xdr:to>
      <xdr:col>76</xdr:col>
      <xdr:colOff>165100</xdr:colOff>
      <xdr:row>38</xdr:row>
      <xdr:rowOff>133531</xdr:rowOff>
    </xdr:to>
    <xdr:sp macro="" textlink="">
      <xdr:nvSpPr>
        <xdr:cNvPr id="426" name="フローチャート: 判断 425">
          <a:extLst>
            <a:ext uri="{FF2B5EF4-FFF2-40B4-BE49-F238E27FC236}">
              <a16:creationId xmlns:a16="http://schemas.microsoft.com/office/drawing/2014/main" id="{44F0FD58-FCCF-42A6-869A-A9604F0CE1FF}"/>
            </a:ext>
          </a:extLst>
        </xdr:cNvPr>
        <xdr:cNvSpPr/>
      </xdr:nvSpPr>
      <xdr:spPr>
        <a:xfrm>
          <a:off x="14541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427" name="フローチャート: 判断 426">
          <a:extLst>
            <a:ext uri="{FF2B5EF4-FFF2-40B4-BE49-F238E27FC236}">
              <a16:creationId xmlns:a16="http://schemas.microsoft.com/office/drawing/2014/main" id="{FA6CF759-A30E-43DE-B73E-2EF473F4F7C8}"/>
            </a:ext>
          </a:extLst>
        </xdr:cNvPr>
        <xdr:cNvSpPr/>
      </xdr:nvSpPr>
      <xdr:spPr>
        <a:xfrm>
          <a:off x="1365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74385</xdr:rowOff>
    </xdr:from>
    <xdr:to>
      <xdr:col>67</xdr:col>
      <xdr:colOff>101600</xdr:colOff>
      <xdr:row>39</xdr:row>
      <xdr:rowOff>4535</xdr:rowOff>
    </xdr:to>
    <xdr:sp macro="" textlink="">
      <xdr:nvSpPr>
        <xdr:cNvPr id="428" name="フローチャート: 判断 427">
          <a:extLst>
            <a:ext uri="{FF2B5EF4-FFF2-40B4-BE49-F238E27FC236}">
              <a16:creationId xmlns:a16="http://schemas.microsoft.com/office/drawing/2014/main" id="{0DB4D452-75E8-4B41-A523-5C06FFE57E75}"/>
            </a:ext>
          </a:extLst>
        </xdr:cNvPr>
        <xdr:cNvSpPr/>
      </xdr:nvSpPr>
      <xdr:spPr>
        <a:xfrm>
          <a:off x="12763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5B3E11A4-227C-46E6-A0A4-0F67BBFA907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46D738E0-32DE-4355-9C72-C9D930F460D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567F4810-6B55-49EB-8350-387C80D7DE1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E0E59570-1FC3-4F69-AA2E-EA692E43544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A585E11A-41CC-4FD4-89AD-49D3FC99A0E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34" name="楕円 433">
          <a:extLst>
            <a:ext uri="{FF2B5EF4-FFF2-40B4-BE49-F238E27FC236}">
              <a16:creationId xmlns:a16="http://schemas.microsoft.com/office/drawing/2014/main" id="{D9BD1D54-F8A1-4391-9DF6-27C7067A349B}"/>
            </a:ext>
          </a:extLst>
        </xdr:cNvPr>
        <xdr:cNvSpPr/>
      </xdr:nvSpPr>
      <xdr:spPr>
        <a:xfrm>
          <a:off x="16268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162577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47B67FCF-45C5-443C-815B-4A853F00290C}"/>
            </a:ext>
          </a:extLst>
        </xdr:cNvPr>
        <xdr:cNvSpPr txBox="1"/>
      </xdr:nvSpPr>
      <xdr:spPr>
        <a:xfrm>
          <a:off x="16357600"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48260</xdr:rowOff>
    </xdr:from>
    <xdr:to>
      <xdr:col>81</xdr:col>
      <xdr:colOff>101600</xdr:colOff>
      <xdr:row>36</xdr:row>
      <xdr:rowOff>149860</xdr:rowOff>
    </xdr:to>
    <xdr:sp macro="" textlink="">
      <xdr:nvSpPr>
        <xdr:cNvPr id="436" name="楕円 435">
          <a:extLst>
            <a:ext uri="{FF2B5EF4-FFF2-40B4-BE49-F238E27FC236}">
              <a16:creationId xmlns:a16="http://schemas.microsoft.com/office/drawing/2014/main" id="{2CA4BBF1-B205-4E61-8983-BF7D7C1E692F}"/>
            </a:ext>
          </a:extLst>
        </xdr:cNvPr>
        <xdr:cNvSpPr/>
      </xdr:nvSpPr>
      <xdr:spPr>
        <a:xfrm>
          <a:off x="15430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99060</xdr:rowOff>
    </xdr:from>
    <xdr:to>
      <xdr:col>85</xdr:col>
      <xdr:colOff>127000</xdr:colOff>
      <xdr:row>37</xdr:row>
      <xdr:rowOff>19050</xdr:rowOff>
    </xdr:to>
    <xdr:cxnSp macro="">
      <xdr:nvCxnSpPr>
        <xdr:cNvPr id="437" name="直線コネクタ 436">
          <a:extLst>
            <a:ext uri="{FF2B5EF4-FFF2-40B4-BE49-F238E27FC236}">
              <a16:creationId xmlns:a16="http://schemas.microsoft.com/office/drawing/2014/main" id="{0AB790A4-0C08-40FA-B15E-DF858D85D9F5}"/>
            </a:ext>
          </a:extLst>
        </xdr:cNvPr>
        <xdr:cNvCxnSpPr/>
      </xdr:nvCxnSpPr>
      <xdr:spPr>
        <a:xfrm>
          <a:off x="15481300" y="62712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131536</xdr:rowOff>
    </xdr:from>
    <xdr:to>
      <xdr:col>76</xdr:col>
      <xdr:colOff>165100</xdr:colOff>
      <xdr:row>36</xdr:row>
      <xdr:rowOff>61686</xdr:rowOff>
    </xdr:to>
    <xdr:sp macro="" textlink="">
      <xdr:nvSpPr>
        <xdr:cNvPr id="438" name="楕円 437">
          <a:extLst>
            <a:ext uri="{FF2B5EF4-FFF2-40B4-BE49-F238E27FC236}">
              <a16:creationId xmlns:a16="http://schemas.microsoft.com/office/drawing/2014/main" id="{B07DDDBE-7101-4FC0-BEEF-8148D181A8FB}"/>
            </a:ext>
          </a:extLst>
        </xdr:cNvPr>
        <xdr:cNvSpPr/>
      </xdr:nvSpPr>
      <xdr:spPr>
        <a:xfrm>
          <a:off x="14541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10886</xdr:rowOff>
    </xdr:from>
    <xdr:to>
      <xdr:col>81</xdr:col>
      <xdr:colOff>50800</xdr:colOff>
      <xdr:row>36</xdr:row>
      <xdr:rowOff>99060</xdr:rowOff>
    </xdr:to>
    <xdr:cxnSp macro="">
      <xdr:nvCxnSpPr>
        <xdr:cNvPr id="439" name="直線コネクタ 438">
          <a:extLst>
            <a:ext uri="{FF2B5EF4-FFF2-40B4-BE49-F238E27FC236}">
              <a16:creationId xmlns:a16="http://schemas.microsoft.com/office/drawing/2014/main" id="{CBFD319A-8700-4E58-BB62-89994CB1E8F5}"/>
            </a:ext>
          </a:extLst>
        </xdr:cNvPr>
        <xdr:cNvCxnSpPr/>
      </xdr:nvCxnSpPr>
      <xdr:spPr>
        <a:xfrm>
          <a:off x="14592300" y="6183086"/>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167458</xdr:rowOff>
    </xdr:from>
    <xdr:to>
      <xdr:col>72</xdr:col>
      <xdr:colOff>38100</xdr:colOff>
      <xdr:row>36</xdr:row>
      <xdr:rowOff>97608</xdr:rowOff>
    </xdr:to>
    <xdr:sp macro="" textlink="">
      <xdr:nvSpPr>
        <xdr:cNvPr id="440" name="楕円 439">
          <a:extLst>
            <a:ext uri="{FF2B5EF4-FFF2-40B4-BE49-F238E27FC236}">
              <a16:creationId xmlns:a16="http://schemas.microsoft.com/office/drawing/2014/main" id="{AE338540-4C96-424C-A4DF-1CB032629775}"/>
            </a:ext>
          </a:extLst>
        </xdr:cNvPr>
        <xdr:cNvSpPr/>
      </xdr:nvSpPr>
      <xdr:spPr>
        <a:xfrm>
          <a:off x="13652500" y="61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10886</xdr:rowOff>
    </xdr:from>
    <xdr:to>
      <xdr:col>76</xdr:col>
      <xdr:colOff>114300</xdr:colOff>
      <xdr:row>36</xdr:row>
      <xdr:rowOff>46808</xdr:rowOff>
    </xdr:to>
    <xdr:cxnSp macro="">
      <xdr:nvCxnSpPr>
        <xdr:cNvPr id="441" name="直線コネクタ 440">
          <a:extLst>
            <a:ext uri="{FF2B5EF4-FFF2-40B4-BE49-F238E27FC236}">
              <a16:creationId xmlns:a16="http://schemas.microsoft.com/office/drawing/2014/main" id="{8CE334FF-7F02-4CE3-993E-1A9B666BDAC5}"/>
            </a:ext>
          </a:extLst>
        </xdr:cNvPr>
        <xdr:cNvCxnSpPr/>
      </xdr:nvCxnSpPr>
      <xdr:spPr>
        <a:xfrm flipV="1">
          <a:off x="13703300" y="61830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133169</xdr:rowOff>
    </xdr:from>
    <xdr:to>
      <xdr:col>67</xdr:col>
      <xdr:colOff>101600</xdr:colOff>
      <xdr:row>37</xdr:row>
      <xdr:rowOff>63319</xdr:rowOff>
    </xdr:to>
    <xdr:sp macro="" textlink="">
      <xdr:nvSpPr>
        <xdr:cNvPr id="442" name="楕円 441">
          <a:extLst>
            <a:ext uri="{FF2B5EF4-FFF2-40B4-BE49-F238E27FC236}">
              <a16:creationId xmlns:a16="http://schemas.microsoft.com/office/drawing/2014/main" id="{F11820E8-8559-4DCB-B52D-F2E94D071430}"/>
            </a:ext>
          </a:extLst>
        </xdr:cNvPr>
        <xdr:cNvSpPr/>
      </xdr:nvSpPr>
      <xdr:spPr>
        <a:xfrm>
          <a:off x="12763500" y="63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46808</xdr:rowOff>
    </xdr:from>
    <xdr:to>
      <xdr:col>71</xdr:col>
      <xdr:colOff>177800</xdr:colOff>
      <xdr:row>37</xdr:row>
      <xdr:rowOff>12519</xdr:rowOff>
    </xdr:to>
    <xdr:cxnSp macro="">
      <xdr:nvCxnSpPr>
        <xdr:cNvPr id="443" name="直線コネクタ 442">
          <a:extLst>
            <a:ext uri="{FF2B5EF4-FFF2-40B4-BE49-F238E27FC236}">
              <a16:creationId xmlns:a16="http://schemas.microsoft.com/office/drawing/2014/main" id="{2F8C19AD-C747-46CB-BAB7-8AA8DA63D839}"/>
            </a:ext>
          </a:extLst>
        </xdr:cNvPr>
        <xdr:cNvCxnSpPr/>
      </xdr:nvCxnSpPr>
      <xdr:spPr>
        <a:xfrm flipV="1">
          <a:off x="12814300" y="6219008"/>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20155</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C90A5329-ABB3-482D-BC07-FFB185D8F7FF}"/>
            </a:ext>
          </a:extLst>
        </xdr:cNvPr>
        <xdr:cNvSpPr txBox="1"/>
      </xdr:nvSpPr>
      <xdr:spPr>
        <a:xfrm>
          <a:off x="152660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124658</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20964183-5ABE-4CB8-A4C2-58ECFE7C8E95}"/>
            </a:ext>
          </a:extLst>
        </xdr:cNvPr>
        <xdr:cNvSpPr txBox="1"/>
      </xdr:nvSpPr>
      <xdr:spPr>
        <a:xfrm>
          <a:off x="14389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163847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6DB54832-EF5E-474B-8C8E-C83CC3352A48}"/>
            </a:ext>
          </a:extLst>
        </xdr:cNvPr>
        <xdr:cNvSpPr txBox="1"/>
      </xdr:nvSpPr>
      <xdr:spPr>
        <a:xfrm>
          <a:off x="13500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167112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4293144C-C1AE-472D-9779-77949C3DEEBA}"/>
            </a:ext>
          </a:extLst>
        </xdr:cNvPr>
        <xdr:cNvSpPr txBox="1"/>
      </xdr:nvSpPr>
      <xdr:spPr>
        <a:xfrm>
          <a:off x="12611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166387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3F6B1FBD-DEFA-4295-BBE2-5833C9850A4D}"/>
            </a:ext>
          </a:extLst>
        </xdr:cNvPr>
        <xdr:cNvSpPr txBox="1"/>
      </xdr:nvSpPr>
      <xdr:spPr>
        <a:xfrm>
          <a:off x="15266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78213</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26DEB26A-05FC-438E-B0CB-DDC4BA23FB37}"/>
            </a:ext>
          </a:extLst>
        </xdr:cNvPr>
        <xdr:cNvSpPr txBox="1"/>
      </xdr:nvSpPr>
      <xdr:spPr>
        <a:xfrm>
          <a:off x="14389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114135</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CBB6FF91-0BB7-44F4-98B5-7FF1DEA305F7}"/>
            </a:ext>
          </a:extLst>
        </xdr:cNvPr>
        <xdr:cNvSpPr txBox="1"/>
      </xdr:nvSpPr>
      <xdr:spPr>
        <a:xfrm>
          <a:off x="13500744" y="594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79846</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3AA5E957-D8B7-4CB5-92CA-F0C58E0D4100}"/>
            </a:ext>
          </a:extLst>
        </xdr:cNvPr>
        <xdr:cNvSpPr txBox="1"/>
      </xdr:nvSpPr>
      <xdr:spPr>
        <a:xfrm>
          <a:off x="12611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6B905894-D342-41DD-900B-62A3477E440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8039D39D-9CB9-4CB9-912B-B1E757C1F2F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53FA65F6-A20E-4F86-BDF8-AEB15ED162F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A0986AAD-3EE7-49E5-9921-479C9643D5C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F7D45B45-C7E0-4573-A810-CB7B5A31134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C5803519-8CB8-4600-83AD-063EBB05FD2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58C38D80-1C1D-4A8A-9C3F-E7C8269F30C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E18D7529-A9A0-482D-9E34-689DAAE097B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70ECBED-754B-41E1-A407-C2A1F831B64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912246A7-3EBF-464A-994B-A0BA69ECA19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2E9FDE0C-D58A-4A88-8D83-D27F8244C9B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5180FB3B-DC14-48D8-A8AF-B6737114F742}"/>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1F3C7ED7-2CBC-42BE-AD99-CC3CAABED93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962B2C8E-5F77-4488-AE98-B556CEF4CDD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8E090575-34AB-4A3E-BBC5-80FB57A1078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C1FD6EFE-1A3D-40B4-AC86-5BA060CC3BE2}"/>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6B4F425E-B6E9-40C2-A661-5828AB532BA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89B1B70D-C511-48ED-A5DE-A5650947EC54}"/>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7D2D4008-20A0-4AFC-8ABA-FBCCD483367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2256424D-6A30-49F4-8AA7-E09D8EEDB96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1478066A-D946-45FC-BF60-97E1AD019A6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96774</xdr:rowOff>
    </xdr:from>
    <xdr:to>
      <xdr:col>116</xdr:col>
      <xdr:colOff>62864</xdr:colOff>
      <xdr:row>41</xdr:row>
      <xdr:rowOff>78486</xdr:rowOff>
    </xdr:to>
    <xdr:cxnSp macro="">
      <xdr:nvCxnSpPr>
        <xdr:cNvPr id="473" name="直線コネクタ 472">
          <a:extLst>
            <a:ext uri="{FF2B5EF4-FFF2-40B4-BE49-F238E27FC236}">
              <a16:creationId xmlns:a16="http://schemas.microsoft.com/office/drawing/2014/main" id="{AA903950-01B9-41BB-85A8-58CDDBD9D677}"/>
            </a:ext>
          </a:extLst>
        </xdr:cNvPr>
        <xdr:cNvCxnSpPr/>
      </xdr:nvCxnSpPr>
      <xdr:spPr>
        <a:xfrm flipV="1">
          <a:off x="22160864" y="6097524"/>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6DB4704D-8191-4A17-BE5E-14BD914CFF69}"/>
            </a:ext>
          </a:extLst>
        </xdr:cNvPr>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75" name="直線コネクタ 474">
          <a:extLst>
            <a:ext uri="{FF2B5EF4-FFF2-40B4-BE49-F238E27FC236}">
              <a16:creationId xmlns:a16="http://schemas.microsoft.com/office/drawing/2014/main" id="{C215BB89-D865-41D4-AA02-24258115F60B}"/>
            </a:ext>
          </a:extLst>
        </xdr:cNvPr>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43451</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4AB40C46-E992-4447-9E39-662148B25923}"/>
            </a:ext>
          </a:extLst>
        </xdr:cNvPr>
        <xdr:cNvSpPr txBox="1"/>
      </xdr:nvSpPr>
      <xdr:spPr>
        <a:xfrm>
          <a:off x="22199600" y="587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96774</xdr:rowOff>
    </xdr:from>
    <xdr:to>
      <xdr:col>116</xdr:col>
      <xdr:colOff>152400</xdr:colOff>
      <xdr:row>35</xdr:row>
      <xdr:rowOff>96774</xdr:rowOff>
    </xdr:to>
    <xdr:cxnSp macro="">
      <xdr:nvCxnSpPr>
        <xdr:cNvPr id="477" name="直線コネクタ 476">
          <a:extLst>
            <a:ext uri="{FF2B5EF4-FFF2-40B4-BE49-F238E27FC236}">
              <a16:creationId xmlns:a16="http://schemas.microsoft.com/office/drawing/2014/main" id="{A9BA8F53-1FCC-4ACC-BB51-268163890AC5}"/>
            </a:ext>
          </a:extLst>
        </xdr:cNvPr>
        <xdr:cNvCxnSpPr/>
      </xdr:nvCxnSpPr>
      <xdr:spPr>
        <a:xfrm>
          <a:off x="22072600" y="609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83837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653475CB-262D-4504-B080-30D764437372}"/>
            </a:ext>
          </a:extLst>
        </xdr:cNvPr>
        <xdr:cNvSpPr txBox="1"/>
      </xdr:nvSpPr>
      <xdr:spPr>
        <a:xfrm>
          <a:off x="22199600" y="6770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479" name="フローチャート: 判断 478">
          <a:extLst>
            <a:ext uri="{FF2B5EF4-FFF2-40B4-BE49-F238E27FC236}">
              <a16:creationId xmlns:a16="http://schemas.microsoft.com/office/drawing/2014/main" id="{3694746C-8BEF-410D-845D-ABBB5B17659D}"/>
            </a:ext>
          </a:extLst>
        </xdr:cNvPr>
        <xdr:cNvSpPr/>
      </xdr:nvSpPr>
      <xdr:spPr>
        <a:xfrm>
          <a:off x="221107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480" name="フローチャート: 判断 479">
          <a:extLst>
            <a:ext uri="{FF2B5EF4-FFF2-40B4-BE49-F238E27FC236}">
              <a16:creationId xmlns:a16="http://schemas.microsoft.com/office/drawing/2014/main" id="{ACEC8B48-9F61-47CD-8952-1923392E2E38}"/>
            </a:ext>
          </a:extLst>
        </xdr:cNvPr>
        <xdr:cNvSpPr/>
      </xdr:nvSpPr>
      <xdr:spPr>
        <a:xfrm>
          <a:off x="21272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64262</xdr:rowOff>
    </xdr:from>
    <xdr:to>
      <xdr:col>107</xdr:col>
      <xdr:colOff>101600</xdr:colOff>
      <xdr:row>39</xdr:row>
      <xdr:rowOff>165862</xdr:rowOff>
    </xdr:to>
    <xdr:sp macro="" textlink="">
      <xdr:nvSpPr>
        <xdr:cNvPr id="481" name="フローチャート: 判断 480">
          <a:extLst>
            <a:ext uri="{FF2B5EF4-FFF2-40B4-BE49-F238E27FC236}">
              <a16:creationId xmlns:a16="http://schemas.microsoft.com/office/drawing/2014/main" id="{DAB4A774-A87F-4CA6-B3F7-2B63364D8664}"/>
            </a:ext>
          </a:extLst>
        </xdr:cNvPr>
        <xdr:cNvSpPr/>
      </xdr:nvSpPr>
      <xdr:spPr>
        <a:xfrm>
          <a:off x="203835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68834</xdr:rowOff>
    </xdr:from>
    <xdr:to>
      <xdr:col>102</xdr:col>
      <xdr:colOff>165100</xdr:colOff>
      <xdr:row>39</xdr:row>
      <xdr:rowOff>170434</xdr:rowOff>
    </xdr:to>
    <xdr:sp macro="" textlink="">
      <xdr:nvSpPr>
        <xdr:cNvPr id="482" name="フローチャート: 判断 481">
          <a:extLst>
            <a:ext uri="{FF2B5EF4-FFF2-40B4-BE49-F238E27FC236}">
              <a16:creationId xmlns:a16="http://schemas.microsoft.com/office/drawing/2014/main" id="{1AE5F09C-5FCE-4DE3-9169-973B7B117FAC}"/>
            </a:ext>
          </a:extLst>
        </xdr:cNvPr>
        <xdr:cNvSpPr/>
      </xdr:nvSpPr>
      <xdr:spPr>
        <a:xfrm>
          <a:off x="194945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77978</xdr:rowOff>
    </xdr:from>
    <xdr:to>
      <xdr:col>98</xdr:col>
      <xdr:colOff>38100</xdr:colOff>
      <xdr:row>40</xdr:row>
      <xdr:rowOff>8128</xdr:rowOff>
    </xdr:to>
    <xdr:sp macro="" textlink="">
      <xdr:nvSpPr>
        <xdr:cNvPr id="483" name="フローチャート: 判断 482">
          <a:extLst>
            <a:ext uri="{FF2B5EF4-FFF2-40B4-BE49-F238E27FC236}">
              <a16:creationId xmlns:a16="http://schemas.microsoft.com/office/drawing/2014/main" id="{8C199725-064C-4841-9279-5B35A2F357BC}"/>
            </a:ext>
          </a:extLst>
        </xdr:cNvPr>
        <xdr:cNvSpPr/>
      </xdr:nvSpPr>
      <xdr:spPr>
        <a:xfrm>
          <a:off x="18605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E7A4278A-85B0-43AD-BBC4-7AEB1AED9F0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9DAFE476-41B6-40B9-B426-5435EE61503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A2872248-5C13-419B-9082-B4E6937BE48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873281BC-244E-4BDB-A62B-FDF9BF1350A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CC279019-2BF8-4089-93EF-427E95C4EDE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157988</xdr:rowOff>
    </xdr:from>
    <xdr:to>
      <xdr:col>116</xdr:col>
      <xdr:colOff>114300</xdr:colOff>
      <xdr:row>39</xdr:row>
      <xdr:rowOff>88138</xdr:rowOff>
    </xdr:to>
    <xdr:sp macro="" textlink="">
      <xdr:nvSpPr>
        <xdr:cNvPr id="489" name="楕円 488">
          <a:extLst>
            <a:ext uri="{FF2B5EF4-FFF2-40B4-BE49-F238E27FC236}">
              <a16:creationId xmlns:a16="http://schemas.microsoft.com/office/drawing/2014/main" id="{5A6B6023-CE06-491B-BEBF-51911D1C7313}"/>
            </a:ext>
          </a:extLst>
        </xdr:cNvPr>
        <xdr:cNvSpPr/>
      </xdr:nvSpPr>
      <xdr:spPr>
        <a:xfrm>
          <a:off x="221107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9415</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AEB4AACD-2C44-4098-AC36-CFBB2A64B511}"/>
            </a:ext>
          </a:extLst>
        </xdr:cNvPr>
        <xdr:cNvSpPr txBox="1"/>
      </xdr:nvSpPr>
      <xdr:spPr>
        <a:xfrm>
          <a:off x="22199600" y="652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162560</xdr:rowOff>
    </xdr:from>
    <xdr:to>
      <xdr:col>112</xdr:col>
      <xdr:colOff>38100</xdr:colOff>
      <xdr:row>39</xdr:row>
      <xdr:rowOff>92710</xdr:rowOff>
    </xdr:to>
    <xdr:sp macro="" textlink="">
      <xdr:nvSpPr>
        <xdr:cNvPr id="491" name="楕円 490">
          <a:extLst>
            <a:ext uri="{FF2B5EF4-FFF2-40B4-BE49-F238E27FC236}">
              <a16:creationId xmlns:a16="http://schemas.microsoft.com/office/drawing/2014/main" id="{1DF2A04D-2BEC-4440-9026-E42FCA5C821D}"/>
            </a:ext>
          </a:extLst>
        </xdr:cNvPr>
        <xdr:cNvSpPr/>
      </xdr:nvSpPr>
      <xdr:spPr>
        <a:xfrm>
          <a:off x="2127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37338</xdr:rowOff>
    </xdr:from>
    <xdr:to>
      <xdr:col>116</xdr:col>
      <xdr:colOff>63500</xdr:colOff>
      <xdr:row>39</xdr:row>
      <xdr:rowOff>41910</xdr:rowOff>
    </xdr:to>
    <xdr:cxnSp macro="">
      <xdr:nvCxnSpPr>
        <xdr:cNvPr id="492" name="直線コネクタ 491">
          <a:extLst>
            <a:ext uri="{FF2B5EF4-FFF2-40B4-BE49-F238E27FC236}">
              <a16:creationId xmlns:a16="http://schemas.microsoft.com/office/drawing/2014/main" id="{3D22D238-2775-4C56-86C6-6454B1F9549F}"/>
            </a:ext>
          </a:extLst>
        </xdr:cNvPr>
        <xdr:cNvCxnSpPr/>
      </xdr:nvCxnSpPr>
      <xdr:spPr>
        <a:xfrm flipV="1">
          <a:off x="21323300" y="67238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162560</xdr:rowOff>
    </xdr:from>
    <xdr:to>
      <xdr:col>107</xdr:col>
      <xdr:colOff>101600</xdr:colOff>
      <xdr:row>39</xdr:row>
      <xdr:rowOff>92710</xdr:rowOff>
    </xdr:to>
    <xdr:sp macro="" textlink="">
      <xdr:nvSpPr>
        <xdr:cNvPr id="493" name="楕円 492">
          <a:extLst>
            <a:ext uri="{FF2B5EF4-FFF2-40B4-BE49-F238E27FC236}">
              <a16:creationId xmlns:a16="http://schemas.microsoft.com/office/drawing/2014/main" id="{4EB63A13-4A69-4DFF-B727-7219A9A0EECA}"/>
            </a:ext>
          </a:extLst>
        </xdr:cNvPr>
        <xdr:cNvSpPr/>
      </xdr:nvSpPr>
      <xdr:spPr>
        <a:xfrm>
          <a:off x="20383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41910</xdr:rowOff>
    </xdr:from>
    <xdr:to>
      <xdr:col>111</xdr:col>
      <xdr:colOff>177800</xdr:colOff>
      <xdr:row>39</xdr:row>
      <xdr:rowOff>41910</xdr:rowOff>
    </xdr:to>
    <xdr:cxnSp macro="">
      <xdr:nvCxnSpPr>
        <xdr:cNvPr id="494" name="直線コネクタ 493">
          <a:extLst>
            <a:ext uri="{FF2B5EF4-FFF2-40B4-BE49-F238E27FC236}">
              <a16:creationId xmlns:a16="http://schemas.microsoft.com/office/drawing/2014/main" id="{E795F68A-2229-442C-9060-8169DEEF9098}"/>
            </a:ext>
          </a:extLst>
        </xdr:cNvPr>
        <xdr:cNvCxnSpPr/>
      </xdr:nvCxnSpPr>
      <xdr:spPr>
        <a:xfrm>
          <a:off x="20434300" y="672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162560</xdr:rowOff>
    </xdr:from>
    <xdr:to>
      <xdr:col>102</xdr:col>
      <xdr:colOff>165100</xdr:colOff>
      <xdr:row>39</xdr:row>
      <xdr:rowOff>92710</xdr:rowOff>
    </xdr:to>
    <xdr:sp macro="" textlink="">
      <xdr:nvSpPr>
        <xdr:cNvPr id="495" name="楕円 494">
          <a:extLst>
            <a:ext uri="{FF2B5EF4-FFF2-40B4-BE49-F238E27FC236}">
              <a16:creationId xmlns:a16="http://schemas.microsoft.com/office/drawing/2014/main" id="{4440BFF3-E3D2-48B9-A334-85C9B90AA877}"/>
            </a:ext>
          </a:extLst>
        </xdr:cNvPr>
        <xdr:cNvSpPr/>
      </xdr:nvSpPr>
      <xdr:spPr>
        <a:xfrm>
          <a:off x="19494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41910</xdr:rowOff>
    </xdr:from>
    <xdr:to>
      <xdr:col>107</xdr:col>
      <xdr:colOff>50800</xdr:colOff>
      <xdr:row>39</xdr:row>
      <xdr:rowOff>41910</xdr:rowOff>
    </xdr:to>
    <xdr:cxnSp macro="">
      <xdr:nvCxnSpPr>
        <xdr:cNvPr id="496" name="直線コネクタ 495">
          <a:extLst>
            <a:ext uri="{FF2B5EF4-FFF2-40B4-BE49-F238E27FC236}">
              <a16:creationId xmlns:a16="http://schemas.microsoft.com/office/drawing/2014/main" id="{5B814132-0B6B-4FD4-AF36-4EE22890A8FE}"/>
            </a:ext>
          </a:extLst>
        </xdr:cNvPr>
        <xdr:cNvCxnSpPr/>
      </xdr:nvCxnSpPr>
      <xdr:spPr>
        <a:xfrm>
          <a:off x="19545300" y="672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148844</xdr:rowOff>
    </xdr:from>
    <xdr:to>
      <xdr:col>98</xdr:col>
      <xdr:colOff>38100</xdr:colOff>
      <xdr:row>39</xdr:row>
      <xdr:rowOff>78994</xdr:rowOff>
    </xdr:to>
    <xdr:sp macro="" textlink="">
      <xdr:nvSpPr>
        <xdr:cNvPr id="497" name="楕円 496">
          <a:extLst>
            <a:ext uri="{FF2B5EF4-FFF2-40B4-BE49-F238E27FC236}">
              <a16:creationId xmlns:a16="http://schemas.microsoft.com/office/drawing/2014/main" id="{6C2FDF30-774D-4A21-BB84-76579527C74A}"/>
            </a:ext>
          </a:extLst>
        </xdr:cNvPr>
        <xdr:cNvSpPr/>
      </xdr:nvSpPr>
      <xdr:spPr>
        <a:xfrm>
          <a:off x="186055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28194</xdr:rowOff>
    </xdr:from>
    <xdr:to>
      <xdr:col>102</xdr:col>
      <xdr:colOff>114300</xdr:colOff>
      <xdr:row>39</xdr:row>
      <xdr:rowOff>41910</xdr:rowOff>
    </xdr:to>
    <xdr:cxnSp macro="">
      <xdr:nvCxnSpPr>
        <xdr:cNvPr id="498" name="直線コネクタ 497">
          <a:extLst>
            <a:ext uri="{FF2B5EF4-FFF2-40B4-BE49-F238E27FC236}">
              <a16:creationId xmlns:a16="http://schemas.microsoft.com/office/drawing/2014/main" id="{6458A4CB-8DB6-4CA0-A517-87ADF19CABDB}"/>
            </a:ext>
          </a:extLst>
        </xdr:cNvPr>
        <xdr:cNvCxnSpPr/>
      </xdr:nvCxnSpPr>
      <xdr:spPr>
        <a:xfrm>
          <a:off x="18656300" y="67147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26687</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7F8DCE2D-A04B-4C67-8863-E68879B9F4AE}"/>
            </a:ext>
          </a:extLst>
        </xdr:cNvPr>
        <xdr:cNvSpPr txBox="1"/>
      </xdr:nvSpPr>
      <xdr:spPr>
        <a:xfrm>
          <a:off x="21075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156989</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1771E067-D0B0-4A76-AE6F-31A561787E4D}"/>
            </a:ext>
          </a:extLst>
        </xdr:cNvPr>
        <xdr:cNvSpPr txBox="1"/>
      </xdr:nvSpPr>
      <xdr:spPr>
        <a:xfrm>
          <a:off x="20199427" y="68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161561</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7D7CDF30-B20B-4AAF-BC47-4754BB057EE2}"/>
            </a:ext>
          </a:extLst>
        </xdr:cNvPr>
        <xdr:cNvSpPr txBox="1"/>
      </xdr:nvSpPr>
      <xdr:spPr>
        <a:xfrm>
          <a:off x="1931042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170705</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8B6AED20-F6D2-447E-9028-76A12DC51FE3}"/>
            </a:ext>
          </a:extLst>
        </xdr:cNvPr>
        <xdr:cNvSpPr txBox="1"/>
      </xdr:nvSpPr>
      <xdr:spPr>
        <a:xfrm>
          <a:off x="184214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109237</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590A44AE-1BBF-4E93-AE7F-8A86BFE385D7}"/>
            </a:ext>
          </a:extLst>
        </xdr:cNvPr>
        <xdr:cNvSpPr txBox="1"/>
      </xdr:nvSpPr>
      <xdr:spPr>
        <a:xfrm>
          <a:off x="21075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109237</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AC17F36F-78CD-4133-91C9-C125BDCABBC1}"/>
            </a:ext>
          </a:extLst>
        </xdr:cNvPr>
        <xdr:cNvSpPr txBox="1"/>
      </xdr:nvSpPr>
      <xdr:spPr>
        <a:xfrm>
          <a:off x="20199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109237</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2E67A1CB-084C-4BB3-BFAC-16A0D3E14954}"/>
            </a:ext>
          </a:extLst>
        </xdr:cNvPr>
        <xdr:cNvSpPr txBox="1"/>
      </xdr:nvSpPr>
      <xdr:spPr>
        <a:xfrm>
          <a:off x="19310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95521</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CD40C040-45DB-434F-814A-5FC5F8DD363E}"/>
            </a:ext>
          </a:extLst>
        </xdr:cNvPr>
        <xdr:cNvSpPr txBox="1"/>
      </xdr:nvSpPr>
      <xdr:spPr>
        <a:xfrm>
          <a:off x="184214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66FDFB51-4BBA-4DC1-AF45-DCC020CEBB6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1E6A35B7-D6BD-4BB0-855E-125CA2F4E5E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AE2BBC2C-D756-4FD0-8FC7-63E53054B1E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BA746ACF-DD79-4431-B3B3-6F16C65E4A0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22DFDE67-77F3-4E9D-9974-38DC86920D2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E7045A7-C4BA-47C8-A09B-A22197EA8BD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ADA1285C-0977-4269-93C2-C16A6229AE3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7E90EA35-42CF-4C06-B3C4-0C3A97A06BC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C5886B0A-30B4-4A98-93C2-2CBB8B8678A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7799C084-21DE-465D-8C1A-E0750B4A52F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6DB1BFEF-3C8B-4C53-9727-A21EA28E271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512FB51F-D208-4B1D-A4B6-841326958D3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9" name="テキスト ボックス 518">
          <a:extLst>
            <a:ext uri="{FF2B5EF4-FFF2-40B4-BE49-F238E27FC236}">
              <a16:creationId xmlns:a16="http://schemas.microsoft.com/office/drawing/2014/main" id="{F7A2B564-1E63-47A5-83F5-BF51DA4D7556}"/>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DBD10FAD-063A-4E13-B3C3-9BD7555F076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911F9AFE-6973-4A52-BB2D-79F8B1FA35C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F9963816-6AC4-4189-8E6E-650827234C5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7B3C9EE7-0D62-48FD-B678-735F2DAAA52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9EED61BA-7EC7-4458-9D89-76AA8768A2F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5F4C94BC-0DF2-4D7A-9094-5E695F8FCAF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D02388D7-AEA3-423F-8748-805A28B6C61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5952F39F-09B1-474B-A356-97C8136DAFC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6F509896-A233-49FD-9D40-C16A376FDF3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9" name="テキスト ボックス 528">
          <a:extLst>
            <a:ext uri="{FF2B5EF4-FFF2-40B4-BE49-F238E27FC236}">
              <a16:creationId xmlns:a16="http://schemas.microsoft.com/office/drawing/2014/main" id="{3717899D-9289-4821-B06C-67B75DA17A94}"/>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47346805-20BA-4A61-9103-0CC0EEA1E6F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a:extLst>
            <a:ext uri="{FF2B5EF4-FFF2-40B4-BE49-F238E27FC236}">
              <a16:creationId xmlns:a16="http://schemas.microsoft.com/office/drawing/2014/main" id="{A50FD2E9-3978-47D7-9835-D1AFF18011D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4D741957-3318-4F0D-8903-9AD7FA373F2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52251</xdr:rowOff>
    </xdr:from>
    <xdr:to>
      <xdr:col>85</xdr:col>
      <xdr:colOff>126364</xdr:colOff>
      <xdr:row>63</xdr:row>
      <xdr:rowOff>102870</xdr:rowOff>
    </xdr:to>
    <xdr:cxnSp macro="">
      <xdr:nvCxnSpPr>
        <xdr:cNvPr id="533" name="直線コネクタ 532">
          <a:extLst>
            <a:ext uri="{FF2B5EF4-FFF2-40B4-BE49-F238E27FC236}">
              <a16:creationId xmlns:a16="http://schemas.microsoft.com/office/drawing/2014/main" id="{E4E54EE5-E7BD-48E3-8BB7-53316B505A6F}"/>
            </a:ext>
          </a:extLst>
        </xdr:cNvPr>
        <xdr:cNvCxnSpPr/>
      </xdr:nvCxnSpPr>
      <xdr:spPr>
        <a:xfrm flipV="1">
          <a:off x="16318864" y="9653451"/>
          <a:ext cx="0" cy="1250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3E39F6AA-2D05-40A7-AC44-3D423D653C32}"/>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35" name="直線コネクタ 534">
          <a:extLst>
            <a:ext uri="{FF2B5EF4-FFF2-40B4-BE49-F238E27FC236}">
              <a16:creationId xmlns:a16="http://schemas.microsoft.com/office/drawing/2014/main" id="{A5D74F22-9B84-495B-87CC-61C104CA3595}"/>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170378</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7195C054-9F63-4292-888F-8B2702E426F0}"/>
            </a:ext>
          </a:extLst>
        </xdr:cNvPr>
        <xdr:cNvSpPr txBox="1"/>
      </xdr:nvSpPr>
      <xdr:spPr>
        <a:xfrm>
          <a:off x="16357600" y="942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52251</xdr:rowOff>
    </xdr:from>
    <xdr:to>
      <xdr:col>86</xdr:col>
      <xdr:colOff>25400</xdr:colOff>
      <xdr:row>56</xdr:row>
      <xdr:rowOff>52251</xdr:rowOff>
    </xdr:to>
    <xdr:cxnSp macro="">
      <xdr:nvCxnSpPr>
        <xdr:cNvPr id="537" name="直線コネクタ 536">
          <a:extLst>
            <a:ext uri="{FF2B5EF4-FFF2-40B4-BE49-F238E27FC236}">
              <a16:creationId xmlns:a16="http://schemas.microsoft.com/office/drawing/2014/main" id="{62F5A6E1-AD47-473F-B072-0C05755FBB35}"/>
            </a:ext>
          </a:extLst>
        </xdr:cNvPr>
        <xdr:cNvCxnSpPr/>
      </xdr:nvCxnSpPr>
      <xdr:spPr>
        <a:xfrm>
          <a:off x="16230600" y="965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112140</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B90438E8-6D76-47FA-BD4A-C93F105A00F0}"/>
            </a:ext>
          </a:extLst>
        </xdr:cNvPr>
        <xdr:cNvSpPr txBox="1"/>
      </xdr:nvSpPr>
      <xdr:spPr>
        <a:xfrm>
          <a:off x="16357600" y="1022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133713</xdr:rowOff>
    </xdr:from>
    <xdr:to>
      <xdr:col>85</xdr:col>
      <xdr:colOff>177800</xdr:colOff>
      <xdr:row>60</xdr:row>
      <xdr:rowOff>63863</xdr:rowOff>
    </xdr:to>
    <xdr:sp macro="" textlink="">
      <xdr:nvSpPr>
        <xdr:cNvPr id="539" name="フローチャート: 判断 538">
          <a:extLst>
            <a:ext uri="{FF2B5EF4-FFF2-40B4-BE49-F238E27FC236}">
              <a16:creationId xmlns:a16="http://schemas.microsoft.com/office/drawing/2014/main" id="{46D6304C-6D51-4BE1-A256-22286459B71B}"/>
            </a:ext>
          </a:extLst>
        </xdr:cNvPr>
        <xdr:cNvSpPr/>
      </xdr:nvSpPr>
      <xdr:spPr>
        <a:xfrm>
          <a:off x="162687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127181</xdr:rowOff>
    </xdr:from>
    <xdr:to>
      <xdr:col>81</xdr:col>
      <xdr:colOff>101600</xdr:colOff>
      <xdr:row>60</xdr:row>
      <xdr:rowOff>57331</xdr:rowOff>
    </xdr:to>
    <xdr:sp macro="" textlink="">
      <xdr:nvSpPr>
        <xdr:cNvPr id="540" name="フローチャート: 判断 539">
          <a:extLst>
            <a:ext uri="{FF2B5EF4-FFF2-40B4-BE49-F238E27FC236}">
              <a16:creationId xmlns:a16="http://schemas.microsoft.com/office/drawing/2014/main" id="{890D1C85-2284-4EA3-B8BD-3136B8CC5421}"/>
            </a:ext>
          </a:extLst>
        </xdr:cNvPr>
        <xdr:cNvSpPr/>
      </xdr:nvSpPr>
      <xdr:spPr>
        <a:xfrm>
          <a:off x="15430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133713</xdr:rowOff>
    </xdr:from>
    <xdr:to>
      <xdr:col>76</xdr:col>
      <xdr:colOff>165100</xdr:colOff>
      <xdr:row>60</xdr:row>
      <xdr:rowOff>63863</xdr:rowOff>
    </xdr:to>
    <xdr:sp macro="" textlink="">
      <xdr:nvSpPr>
        <xdr:cNvPr id="541" name="フローチャート: 判断 540">
          <a:extLst>
            <a:ext uri="{FF2B5EF4-FFF2-40B4-BE49-F238E27FC236}">
              <a16:creationId xmlns:a16="http://schemas.microsoft.com/office/drawing/2014/main" id="{6FC95FFD-1BB4-4DD1-B84E-9CD3E85B3FBE}"/>
            </a:ext>
          </a:extLst>
        </xdr:cNvPr>
        <xdr:cNvSpPr/>
      </xdr:nvSpPr>
      <xdr:spPr>
        <a:xfrm>
          <a:off x="145415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123916</xdr:rowOff>
    </xdr:from>
    <xdr:to>
      <xdr:col>72</xdr:col>
      <xdr:colOff>38100</xdr:colOff>
      <xdr:row>60</xdr:row>
      <xdr:rowOff>54066</xdr:rowOff>
    </xdr:to>
    <xdr:sp macro="" textlink="">
      <xdr:nvSpPr>
        <xdr:cNvPr id="542" name="フローチャート: 判断 541">
          <a:extLst>
            <a:ext uri="{FF2B5EF4-FFF2-40B4-BE49-F238E27FC236}">
              <a16:creationId xmlns:a16="http://schemas.microsoft.com/office/drawing/2014/main" id="{1FBFEE01-6341-4781-AE90-D0F9C03D468C}"/>
            </a:ext>
          </a:extLst>
        </xdr:cNvPr>
        <xdr:cNvSpPr/>
      </xdr:nvSpPr>
      <xdr:spPr>
        <a:xfrm>
          <a:off x="13652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114119</xdr:rowOff>
    </xdr:from>
    <xdr:to>
      <xdr:col>67</xdr:col>
      <xdr:colOff>101600</xdr:colOff>
      <xdr:row>60</xdr:row>
      <xdr:rowOff>44269</xdr:rowOff>
    </xdr:to>
    <xdr:sp macro="" textlink="">
      <xdr:nvSpPr>
        <xdr:cNvPr id="543" name="フローチャート: 判断 542">
          <a:extLst>
            <a:ext uri="{FF2B5EF4-FFF2-40B4-BE49-F238E27FC236}">
              <a16:creationId xmlns:a16="http://schemas.microsoft.com/office/drawing/2014/main" id="{BB1A1D1B-0E48-4674-B981-1B76EA21B8BE}"/>
            </a:ext>
          </a:extLst>
        </xdr:cNvPr>
        <xdr:cNvSpPr/>
      </xdr:nvSpPr>
      <xdr:spPr>
        <a:xfrm>
          <a:off x="12763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64E1AC9A-9056-4FF8-BD9C-D693696E643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6AC1A7D8-7B06-4590-9C3E-C9F98B10ED8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9A78C395-E53C-4A9C-9232-8F22FF30982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7E5148AE-41BB-4D5B-8A4C-6F8EEF887C9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7F404A00-802F-4326-8A9E-928F1D0A40C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549" name="楕円 548">
          <a:extLst>
            <a:ext uri="{FF2B5EF4-FFF2-40B4-BE49-F238E27FC236}">
              <a16:creationId xmlns:a16="http://schemas.microsoft.com/office/drawing/2014/main" id="{322A42A6-B1DF-4112-A88B-A8784DBD4AAF}"/>
            </a:ext>
          </a:extLst>
        </xdr:cNvPr>
        <xdr:cNvSpPr/>
      </xdr:nvSpPr>
      <xdr:spPr>
        <a:xfrm>
          <a:off x="162687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130464</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7A743FDB-6CD2-4B35-B08E-2844CAEC0A81}"/>
            </a:ext>
          </a:extLst>
        </xdr:cNvPr>
        <xdr:cNvSpPr txBox="1"/>
      </xdr:nvSpPr>
      <xdr:spPr>
        <a:xfrm>
          <a:off x="16357600" y="10074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55335</xdr:rowOff>
    </xdr:from>
    <xdr:to>
      <xdr:col>81</xdr:col>
      <xdr:colOff>101600</xdr:colOff>
      <xdr:row>59</xdr:row>
      <xdr:rowOff>156935</xdr:rowOff>
    </xdr:to>
    <xdr:sp macro="" textlink="">
      <xdr:nvSpPr>
        <xdr:cNvPr id="551" name="楕円 550">
          <a:extLst>
            <a:ext uri="{FF2B5EF4-FFF2-40B4-BE49-F238E27FC236}">
              <a16:creationId xmlns:a16="http://schemas.microsoft.com/office/drawing/2014/main" id="{62BF7C57-2249-46BC-8DAC-9FB1DCF62B3D}"/>
            </a:ext>
          </a:extLst>
        </xdr:cNvPr>
        <xdr:cNvSpPr/>
      </xdr:nvSpPr>
      <xdr:spPr>
        <a:xfrm>
          <a:off x="15430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106135</xdr:rowOff>
    </xdr:from>
    <xdr:to>
      <xdr:col>85</xdr:col>
      <xdr:colOff>127000</xdr:colOff>
      <xdr:row>59</xdr:row>
      <xdr:rowOff>158387</xdr:rowOff>
    </xdr:to>
    <xdr:cxnSp macro="">
      <xdr:nvCxnSpPr>
        <xdr:cNvPr id="552" name="直線コネクタ 551">
          <a:extLst>
            <a:ext uri="{FF2B5EF4-FFF2-40B4-BE49-F238E27FC236}">
              <a16:creationId xmlns:a16="http://schemas.microsoft.com/office/drawing/2014/main" id="{0D0A5227-371B-452F-BC58-BB3655A24243}"/>
            </a:ext>
          </a:extLst>
        </xdr:cNvPr>
        <xdr:cNvCxnSpPr/>
      </xdr:nvCxnSpPr>
      <xdr:spPr>
        <a:xfrm>
          <a:off x="15481300" y="10221685"/>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16147</xdr:rowOff>
    </xdr:from>
    <xdr:to>
      <xdr:col>76</xdr:col>
      <xdr:colOff>165100</xdr:colOff>
      <xdr:row>59</xdr:row>
      <xdr:rowOff>117747</xdr:rowOff>
    </xdr:to>
    <xdr:sp macro="" textlink="">
      <xdr:nvSpPr>
        <xdr:cNvPr id="553" name="楕円 552">
          <a:extLst>
            <a:ext uri="{FF2B5EF4-FFF2-40B4-BE49-F238E27FC236}">
              <a16:creationId xmlns:a16="http://schemas.microsoft.com/office/drawing/2014/main" id="{D31A7A25-F1D6-4A4C-A8CE-B23255D9C192}"/>
            </a:ext>
          </a:extLst>
        </xdr:cNvPr>
        <xdr:cNvSpPr/>
      </xdr:nvSpPr>
      <xdr:spPr>
        <a:xfrm>
          <a:off x="145415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66947</xdr:rowOff>
    </xdr:from>
    <xdr:to>
      <xdr:col>81</xdr:col>
      <xdr:colOff>50800</xdr:colOff>
      <xdr:row>59</xdr:row>
      <xdr:rowOff>106135</xdr:rowOff>
    </xdr:to>
    <xdr:cxnSp macro="">
      <xdr:nvCxnSpPr>
        <xdr:cNvPr id="554" name="直線コネクタ 553">
          <a:extLst>
            <a:ext uri="{FF2B5EF4-FFF2-40B4-BE49-F238E27FC236}">
              <a16:creationId xmlns:a16="http://schemas.microsoft.com/office/drawing/2014/main" id="{A4D596C3-8EF7-4F95-B951-2BF39F0C9E81}"/>
            </a:ext>
          </a:extLst>
        </xdr:cNvPr>
        <xdr:cNvCxnSpPr/>
      </xdr:nvCxnSpPr>
      <xdr:spPr>
        <a:xfrm>
          <a:off x="14592300" y="1018249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154940</xdr:rowOff>
    </xdr:from>
    <xdr:to>
      <xdr:col>72</xdr:col>
      <xdr:colOff>38100</xdr:colOff>
      <xdr:row>59</xdr:row>
      <xdr:rowOff>85090</xdr:rowOff>
    </xdr:to>
    <xdr:sp macro="" textlink="">
      <xdr:nvSpPr>
        <xdr:cNvPr id="555" name="楕円 554">
          <a:extLst>
            <a:ext uri="{FF2B5EF4-FFF2-40B4-BE49-F238E27FC236}">
              <a16:creationId xmlns:a16="http://schemas.microsoft.com/office/drawing/2014/main" id="{FC11A976-0E5C-49B8-B8B5-A17A61A6B572}"/>
            </a:ext>
          </a:extLst>
        </xdr:cNvPr>
        <xdr:cNvSpPr/>
      </xdr:nvSpPr>
      <xdr:spPr>
        <a:xfrm>
          <a:off x="13652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34290</xdr:rowOff>
    </xdr:from>
    <xdr:to>
      <xdr:col>76</xdr:col>
      <xdr:colOff>114300</xdr:colOff>
      <xdr:row>59</xdr:row>
      <xdr:rowOff>66947</xdr:rowOff>
    </xdr:to>
    <xdr:cxnSp macro="">
      <xdr:nvCxnSpPr>
        <xdr:cNvPr id="556" name="直線コネクタ 555">
          <a:extLst>
            <a:ext uri="{FF2B5EF4-FFF2-40B4-BE49-F238E27FC236}">
              <a16:creationId xmlns:a16="http://schemas.microsoft.com/office/drawing/2014/main" id="{D7622651-1F14-4516-8863-115DD76C1A02}"/>
            </a:ext>
          </a:extLst>
        </xdr:cNvPr>
        <xdr:cNvCxnSpPr/>
      </xdr:nvCxnSpPr>
      <xdr:spPr>
        <a:xfrm>
          <a:off x="13703300" y="101498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102688</xdr:rowOff>
    </xdr:from>
    <xdr:to>
      <xdr:col>67</xdr:col>
      <xdr:colOff>101600</xdr:colOff>
      <xdr:row>59</xdr:row>
      <xdr:rowOff>32838</xdr:rowOff>
    </xdr:to>
    <xdr:sp macro="" textlink="">
      <xdr:nvSpPr>
        <xdr:cNvPr id="557" name="楕円 556">
          <a:extLst>
            <a:ext uri="{FF2B5EF4-FFF2-40B4-BE49-F238E27FC236}">
              <a16:creationId xmlns:a16="http://schemas.microsoft.com/office/drawing/2014/main" id="{6B983819-251A-4A8E-BF47-9B0FE6A59F13}"/>
            </a:ext>
          </a:extLst>
        </xdr:cNvPr>
        <xdr:cNvSpPr/>
      </xdr:nvSpPr>
      <xdr:spPr>
        <a:xfrm>
          <a:off x="127635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153488</xdr:rowOff>
    </xdr:from>
    <xdr:to>
      <xdr:col>71</xdr:col>
      <xdr:colOff>177800</xdr:colOff>
      <xdr:row>59</xdr:row>
      <xdr:rowOff>34290</xdr:rowOff>
    </xdr:to>
    <xdr:cxnSp macro="">
      <xdr:nvCxnSpPr>
        <xdr:cNvPr id="558" name="直線コネクタ 557">
          <a:extLst>
            <a:ext uri="{FF2B5EF4-FFF2-40B4-BE49-F238E27FC236}">
              <a16:creationId xmlns:a16="http://schemas.microsoft.com/office/drawing/2014/main" id="{8427055D-BEEE-4329-A0E0-49ABE3883B11}"/>
            </a:ext>
          </a:extLst>
        </xdr:cNvPr>
        <xdr:cNvCxnSpPr/>
      </xdr:nvCxnSpPr>
      <xdr:spPr>
        <a:xfrm>
          <a:off x="12814300" y="10097588"/>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48458</xdr:rowOff>
    </xdr:from>
    <xdr:ext cx="405111" cy="259045"/>
    <xdr:sp macro="" textlink="">
      <xdr:nvSpPr>
        <xdr:cNvPr id="559" name="n_1aveValue【学校施設】&#10;有形固定資産減価償却率">
          <a:extLst>
            <a:ext uri="{FF2B5EF4-FFF2-40B4-BE49-F238E27FC236}">
              <a16:creationId xmlns:a16="http://schemas.microsoft.com/office/drawing/2014/main" id="{B0B31E29-E234-4644-97DA-CE23AB0C908D}"/>
            </a:ext>
          </a:extLst>
        </xdr:cNvPr>
        <xdr:cNvSpPr txBox="1"/>
      </xdr:nvSpPr>
      <xdr:spPr>
        <a:xfrm>
          <a:off x="152660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54990</xdr:rowOff>
    </xdr:from>
    <xdr:ext cx="405111" cy="259045"/>
    <xdr:sp macro="" textlink="">
      <xdr:nvSpPr>
        <xdr:cNvPr id="560" name="n_2aveValue【学校施設】&#10;有形固定資産減価償却率">
          <a:extLst>
            <a:ext uri="{FF2B5EF4-FFF2-40B4-BE49-F238E27FC236}">
              <a16:creationId xmlns:a16="http://schemas.microsoft.com/office/drawing/2014/main" id="{23DB3A69-507E-4D4C-972B-9AE70A8A2D58}"/>
            </a:ext>
          </a:extLst>
        </xdr:cNvPr>
        <xdr:cNvSpPr txBox="1"/>
      </xdr:nvSpPr>
      <xdr:spPr>
        <a:xfrm>
          <a:off x="14389744"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45193</xdr:rowOff>
    </xdr:from>
    <xdr:ext cx="405111" cy="259045"/>
    <xdr:sp macro="" textlink="">
      <xdr:nvSpPr>
        <xdr:cNvPr id="561" name="n_3aveValue【学校施設】&#10;有形固定資産減価償却率">
          <a:extLst>
            <a:ext uri="{FF2B5EF4-FFF2-40B4-BE49-F238E27FC236}">
              <a16:creationId xmlns:a16="http://schemas.microsoft.com/office/drawing/2014/main" id="{CD5407E3-7F0E-47EA-9F6D-DC68F7A3C0BE}"/>
            </a:ext>
          </a:extLst>
        </xdr:cNvPr>
        <xdr:cNvSpPr txBox="1"/>
      </xdr:nvSpPr>
      <xdr:spPr>
        <a:xfrm>
          <a:off x="13500744" y="1033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35396</xdr:rowOff>
    </xdr:from>
    <xdr:ext cx="405111" cy="259045"/>
    <xdr:sp macro="" textlink="">
      <xdr:nvSpPr>
        <xdr:cNvPr id="562" name="n_4aveValue【学校施設】&#10;有形固定資産減価償却率">
          <a:extLst>
            <a:ext uri="{FF2B5EF4-FFF2-40B4-BE49-F238E27FC236}">
              <a16:creationId xmlns:a16="http://schemas.microsoft.com/office/drawing/2014/main" id="{2FE9AEED-85AD-4E60-8E4D-25CA87C75EBA}"/>
            </a:ext>
          </a:extLst>
        </xdr:cNvPr>
        <xdr:cNvSpPr txBox="1"/>
      </xdr:nvSpPr>
      <xdr:spPr>
        <a:xfrm>
          <a:off x="12611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2012</xdr:rowOff>
    </xdr:from>
    <xdr:ext cx="405111" cy="259045"/>
    <xdr:sp macro="" textlink="">
      <xdr:nvSpPr>
        <xdr:cNvPr id="563" name="n_1mainValue【学校施設】&#10;有形固定資産減価償却率">
          <a:extLst>
            <a:ext uri="{FF2B5EF4-FFF2-40B4-BE49-F238E27FC236}">
              <a16:creationId xmlns:a16="http://schemas.microsoft.com/office/drawing/2014/main" id="{84628800-DF1E-4376-B54A-5E6A7A58A229}"/>
            </a:ext>
          </a:extLst>
        </xdr:cNvPr>
        <xdr:cNvSpPr txBox="1"/>
      </xdr:nvSpPr>
      <xdr:spPr>
        <a:xfrm>
          <a:off x="152660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134274</xdr:rowOff>
    </xdr:from>
    <xdr:ext cx="405111" cy="259045"/>
    <xdr:sp macro="" textlink="">
      <xdr:nvSpPr>
        <xdr:cNvPr id="564" name="n_2mainValue【学校施設】&#10;有形固定資産減価償却率">
          <a:extLst>
            <a:ext uri="{FF2B5EF4-FFF2-40B4-BE49-F238E27FC236}">
              <a16:creationId xmlns:a16="http://schemas.microsoft.com/office/drawing/2014/main" id="{60343E26-FA6E-432D-99AB-6F317396919E}"/>
            </a:ext>
          </a:extLst>
        </xdr:cNvPr>
        <xdr:cNvSpPr txBox="1"/>
      </xdr:nvSpPr>
      <xdr:spPr>
        <a:xfrm>
          <a:off x="14389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101617</xdr:rowOff>
    </xdr:from>
    <xdr:ext cx="405111" cy="259045"/>
    <xdr:sp macro="" textlink="">
      <xdr:nvSpPr>
        <xdr:cNvPr id="565" name="n_3mainValue【学校施設】&#10;有形固定資産減価償却率">
          <a:extLst>
            <a:ext uri="{FF2B5EF4-FFF2-40B4-BE49-F238E27FC236}">
              <a16:creationId xmlns:a16="http://schemas.microsoft.com/office/drawing/2014/main" id="{372ABF37-E7BF-4CAD-B297-69D316C90A20}"/>
            </a:ext>
          </a:extLst>
        </xdr:cNvPr>
        <xdr:cNvSpPr txBox="1"/>
      </xdr:nvSpPr>
      <xdr:spPr>
        <a:xfrm>
          <a:off x="13500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49365</xdr:rowOff>
    </xdr:from>
    <xdr:ext cx="405111" cy="259045"/>
    <xdr:sp macro="" textlink="">
      <xdr:nvSpPr>
        <xdr:cNvPr id="566" name="n_4mainValue【学校施設】&#10;有形固定資産減価償却率">
          <a:extLst>
            <a:ext uri="{FF2B5EF4-FFF2-40B4-BE49-F238E27FC236}">
              <a16:creationId xmlns:a16="http://schemas.microsoft.com/office/drawing/2014/main" id="{DFD0CDAD-8FE5-492F-8F11-BC51CB179F22}"/>
            </a:ext>
          </a:extLst>
        </xdr:cNvPr>
        <xdr:cNvSpPr txBox="1"/>
      </xdr:nvSpPr>
      <xdr:spPr>
        <a:xfrm>
          <a:off x="12611744" y="982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C12983B1-F307-49AD-B841-5D1C5B162E0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B39E9FE3-DA84-4427-8286-AE4C82FF3BA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4A382BB3-63E1-41B1-94AF-F2E5E23D377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1B3FC252-502A-43C2-8AE4-FE470089CB0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9D101E30-0239-4246-92F9-B033207F1BD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9B0C002B-70E3-4D82-9B14-693BA4F82C1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5B993E7B-A98A-43EA-9EB4-AF002BABD35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8621DA48-CE24-470D-AE9D-4F2003CBCC9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E27D5E69-B79E-4978-A0BF-0058FCA425A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18C99BD7-9FEB-469C-9845-024A314D79A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ABFCA0C3-30B6-403F-946E-27A304AAF7FE}"/>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B16CF0F0-77C8-4B07-80FA-30B83BB3962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46BE2E4C-D428-453B-9CB8-60AED224999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9E694ACA-0BFD-4209-A071-9824629E0B8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6B8B7908-2C6D-475C-BA79-B758E5CB8CE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4AE8C2C4-8603-47EC-8EBF-C6C207E17A8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15AC2224-6D85-4B73-B4F7-EB20C8E84EB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755EA463-D5F2-42CD-B74A-51773CAAE0F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8EB42765-A1F6-4FB3-9323-7DAB935CAF8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544E8731-9D70-4E90-8F71-E424756AA2F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17A35D11-37B1-4527-888A-8CCF1D8767A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14B074F5-5853-4930-99EA-FC20A4D7A8E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FA27FB62-14B3-4A29-8F8F-2CB0D0CF33E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FCA742B1-BAF1-4DDF-940E-3E4B7363F64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44450</xdr:rowOff>
    </xdr:from>
    <xdr:to>
      <xdr:col>116</xdr:col>
      <xdr:colOff>62864</xdr:colOff>
      <xdr:row>64</xdr:row>
      <xdr:rowOff>118110</xdr:rowOff>
    </xdr:to>
    <xdr:cxnSp macro="">
      <xdr:nvCxnSpPr>
        <xdr:cNvPr id="591" name="直線コネクタ 590">
          <a:extLst>
            <a:ext uri="{FF2B5EF4-FFF2-40B4-BE49-F238E27FC236}">
              <a16:creationId xmlns:a16="http://schemas.microsoft.com/office/drawing/2014/main" id="{B50FB047-B51D-4B3A-BEC0-8DB897294532}"/>
            </a:ext>
          </a:extLst>
        </xdr:cNvPr>
        <xdr:cNvCxnSpPr/>
      </xdr:nvCxnSpPr>
      <xdr:spPr>
        <a:xfrm flipV="1">
          <a:off x="22160864" y="9474200"/>
          <a:ext cx="0" cy="1616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121937</xdr:rowOff>
    </xdr:from>
    <xdr:ext cx="469744" cy="259045"/>
    <xdr:sp macro="" textlink="">
      <xdr:nvSpPr>
        <xdr:cNvPr id="592" name="【学校施設】&#10;一人当たり面積最小値テキスト">
          <a:extLst>
            <a:ext uri="{FF2B5EF4-FFF2-40B4-BE49-F238E27FC236}">
              <a16:creationId xmlns:a16="http://schemas.microsoft.com/office/drawing/2014/main" id="{0C88C066-13D0-4DD6-9740-370D2CAAC91F}"/>
            </a:ext>
          </a:extLst>
        </xdr:cNvPr>
        <xdr:cNvSpPr txBox="1"/>
      </xdr:nvSpPr>
      <xdr:spPr>
        <a:xfrm>
          <a:off x="22199600" y="1109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118110</xdr:rowOff>
    </xdr:from>
    <xdr:to>
      <xdr:col>116</xdr:col>
      <xdr:colOff>152400</xdr:colOff>
      <xdr:row>64</xdr:row>
      <xdr:rowOff>118110</xdr:rowOff>
    </xdr:to>
    <xdr:cxnSp macro="">
      <xdr:nvCxnSpPr>
        <xdr:cNvPr id="593" name="直線コネクタ 592">
          <a:extLst>
            <a:ext uri="{FF2B5EF4-FFF2-40B4-BE49-F238E27FC236}">
              <a16:creationId xmlns:a16="http://schemas.microsoft.com/office/drawing/2014/main" id="{F418FDD5-FDF1-4F80-924F-58840935B778}"/>
            </a:ext>
          </a:extLst>
        </xdr:cNvPr>
        <xdr:cNvCxnSpPr/>
      </xdr:nvCxnSpPr>
      <xdr:spPr>
        <a:xfrm>
          <a:off x="22072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162577</xdr:rowOff>
    </xdr:from>
    <xdr:ext cx="469744" cy="259045"/>
    <xdr:sp macro="" textlink="">
      <xdr:nvSpPr>
        <xdr:cNvPr id="594" name="【学校施設】&#10;一人当たり面積最大値テキスト">
          <a:extLst>
            <a:ext uri="{FF2B5EF4-FFF2-40B4-BE49-F238E27FC236}">
              <a16:creationId xmlns:a16="http://schemas.microsoft.com/office/drawing/2014/main" id="{3369AE2F-27B4-4394-8DC3-F80BFE3EB743}"/>
            </a:ext>
          </a:extLst>
        </xdr:cNvPr>
        <xdr:cNvSpPr txBox="1"/>
      </xdr:nvSpPr>
      <xdr:spPr>
        <a:xfrm>
          <a:off x="22199600"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44450</xdr:rowOff>
    </xdr:from>
    <xdr:to>
      <xdr:col>116</xdr:col>
      <xdr:colOff>152400</xdr:colOff>
      <xdr:row>55</xdr:row>
      <xdr:rowOff>44450</xdr:rowOff>
    </xdr:to>
    <xdr:cxnSp macro="">
      <xdr:nvCxnSpPr>
        <xdr:cNvPr id="595" name="直線コネクタ 594">
          <a:extLst>
            <a:ext uri="{FF2B5EF4-FFF2-40B4-BE49-F238E27FC236}">
              <a16:creationId xmlns:a16="http://schemas.microsoft.com/office/drawing/2014/main" id="{94EF543A-2F95-4727-B352-FA2416883715}"/>
            </a:ext>
          </a:extLst>
        </xdr:cNvPr>
        <xdr:cNvCxnSpPr/>
      </xdr:nvCxnSpPr>
      <xdr:spPr>
        <a:xfrm>
          <a:off x="22072600" y="947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30497</xdr:rowOff>
    </xdr:from>
    <xdr:ext cx="469744" cy="259045"/>
    <xdr:sp macro="" textlink="">
      <xdr:nvSpPr>
        <xdr:cNvPr id="596" name="【学校施設】&#10;一人当たり面積平均値テキスト">
          <a:extLst>
            <a:ext uri="{FF2B5EF4-FFF2-40B4-BE49-F238E27FC236}">
              <a16:creationId xmlns:a16="http://schemas.microsoft.com/office/drawing/2014/main" id="{642E87FA-D64D-426F-AFDB-872E69143043}"/>
            </a:ext>
          </a:extLst>
        </xdr:cNvPr>
        <xdr:cNvSpPr txBox="1"/>
      </xdr:nvSpPr>
      <xdr:spPr>
        <a:xfrm>
          <a:off x="22199600" y="10317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7620</xdr:rowOff>
    </xdr:from>
    <xdr:to>
      <xdr:col>116</xdr:col>
      <xdr:colOff>114300</xdr:colOff>
      <xdr:row>61</xdr:row>
      <xdr:rowOff>109220</xdr:rowOff>
    </xdr:to>
    <xdr:sp macro="" textlink="">
      <xdr:nvSpPr>
        <xdr:cNvPr id="597" name="フローチャート: 判断 596">
          <a:extLst>
            <a:ext uri="{FF2B5EF4-FFF2-40B4-BE49-F238E27FC236}">
              <a16:creationId xmlns:a16="http://schemas.microsoft.com/office/drawing/2014/main" id="{5DE6927A-67AF-41FC-8BB3-F41F151DFC0F}"/>
            </a:ext>
          </a:extLst>
        </xdr:cNvPr>
        <xdr:cNvSpPr/>
      </xdr:nvSpPr>
      <xdr:spPr>
        <a:xfrm>
          <a:off x="22110700" y="104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12700</xdr:rowOff>
    </xdr:from>
    <xdr:to>
      <xdr:col>112</xdr:col>
      <xdr:colOff>38100</xdr:colOff>
      <xdr:row>61</xdr:row>
      <xdr:rowOff>114300</xdr:rowOff>
    </xdr:to>
    <xdr:sp macro="" textlink="">
      <xdr:nvSpPr>
        <xdr:cNvPr id="598" name="フローチャート: 判断 597">
          <a:extLst>
            <a:ext uri="{FF2B5EF4-FFF2-40B4-BE49-F238E27FC236}">
              <a16:creationId xmlns:a16="http://schemas.microsoft.com/office/drawing/2014/main" id="{FDB15BB9-BD28-4191-91F3-0F9019E94D6B}"/>
            </a:ext>
          </a:extLst>
        </xdr:cNvPr>
        <xdr:cNvSpPr/>
      </xdr:nvSpPr>
      <xdr:spPr>
        <a:xfrm>
          <a:off x="21272500" y="1047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31750</xdr:rowOff>
    </xdr:from>
    <xdr:to>
      <xdr:col>107</xdr:col>
      <xdr:colOff>101600</xdr:colOff>
      <xdr:row>61</xdr:row>
      <xdr:rowOff>133350</xdr:rowOff>
    </xdr:to>
    <xdr:sp macro="" textlink="">
      <xdr:nvSpPr>
        <xdr:cNvPr id="599" name="フローチャート: 判断 598">
          <a:extLst>
            <a:ext uri="{FF2B5EF4-FFF2-40B4-BE49-F238E27FC236}">
              <a16:creationId xmlns:a16="http://schemas.microsoft.com/office/drawing/2014/main" id="{4B405875-1FC3-4800-93E5-1BF386E2B02A}"/>
            </a:ext>
          </a:extLst>
        </xdr:cNvPr>
        <xdr:cNvSpPr/>
      </xdr:nvSpPr>
      <xdr:spPr>
        <a:xfrm>
          <a:off x="20383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60960</xdr:rowOff>
    </xdr:from>
    <xdr:to>
      <xdr:col>102</xdr:col>
      <xdr:colOff>165100</xdr:colOff>
      <xdr:row>61</xdr:row>
      <xdr:rowOff>162560</xdr:rowOff>
    </xdr:to>
    <xdr:sp macro="" textlink="">
      <xdr:nvSpPr>
        <xdr:cNvPr id="600" name="フローチャート: 判断 599">
          <a:extLst>
            <a:ext uri="{FF2B5EF4-FFF2-40B4-BE49-F238E27FC236}">
              <a16:creationId xmlns:a16="http://schemas.microsoft.com/office/drawing/2014/main" id="{BD78BDB0-4ABC-4029-B864-60E345AFEBD7}"/>
            </a:ext>
          </a:extLst>
        </xdr:cNvPr>
        <xdr:cNvSpPr/>
      </xdr:nvSpPr>
      <xdr:spPr>
        <a:xfrm>
          <a:off x="19494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25400</xdr:rowOff>
    </xdr:from>
    <xdr:to>
      <xdr:col>98</xdr:col>
      <xdr:colOff>38100</xdr:colOff>
      <xdr:row>61</xdr:row>
      <xdr:rowOff>127000</xdr:rowOff>
    </xdr:to>
    <xdr:sp macro="" textlink="">
      <xdr:nvSpPr>
        <xdr:cNvPr id="601" name="フローチャート: 判断 600">
          <a:extLst>
            <a:ext uri="{FF2B5EF4-FFF2-40B4-BE49-F238E27FC236}">
              <a16:creationId xmlns:a16="http://schemas.microsoft.com/office/drawing/2014/main" id="{D4CB02BC-5E5B-4830-83F7-BB84B2CBCB22}"/>
            </a:ext>
          </a:extLst>
        </xdr:cNvPr>
        <xdr:cNvSpPr/>
      </xdr:nvSpPr>
      <xdr:spPr>
        <a:xfrm>
          <a:off x="18605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17633742-DDC2-42E0-A55C-13F6A75DC09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B94F56A7-8320-4098-A70E-88E62DF2039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13F4B2FB-879B-4410-833D-8DD9F49BA14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99B98221-24F9-4093-B2D4-84C9D4D02D5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FED62CBE-60A5-4902-AACE-B2C14EC4915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29210</xdr:rowOff>
    </xdr:from>
    <xdr:to>
      <xdr:col>116</xdr:col>
      <xdr:colOff>114300</xdr:colOff>
      <xdr:row>61</xdr:row>
      <xdr:rowOff>130810</xdr:rowOff>
    </xdr:to>
    <xdr:sp macro="" textlink="">
      <xdr:nvSpPr>
        <xdr:cNvPr id="607" name="楕円 606">
          <a:extLst>
            <a:ext uri="{FF2B5EF4-FFF2-40B4-BE49-F238E27FC236}">
              <a16:creationId xmlns:a16="http://schemas.microsoft.com/office/drawing/2014/main" id="{CEB3094C-D6E7-468C-89DC-8F56C2FE3536}"/>
            </a:ext>
          </a:extLst>
        </xdr:cNvPr>
        <xdr:cNvSpPr/>
      </xdr:nvSpPr>
      <xdr:spPr>
        <a:xfrm>
          <a:off x="22110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7637</xdr:rowOff>
    </xdr:from>
    <xdr:ext cx="469744" cy="259045"/>
    <xdr:sp macro="" textlink="">
      <xdr:nvSpPr>
        <xdr:cNvPr id="608" name="【学校施設】&#10;一人当たり面積該当値テキスト">
          <a:extLst>
            <a:ext uri="{FF2B5EF4-FFF2-40B4-BE49-F238E27FC236}">
              <a16:creationId xmlns:a16="http://schemas.microsoft.com/office/drawing/2014/main" id="{8A388FB0-0507-49B0-B9E1-061681AFF9A6}"/>
            </a:ext>
          </a:extLst>
        </xdr:cNvPr>
        <xdr:cNvSpPr txBox="1"/>
      </xdr:nvSpPr>
      <xdr:spPr>
        <a:xfrm>
          <a:off x="22199600"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40640</xdr:rowOff>
    </xdr:from>
    <xdr:to>
      <xdr:col>112</xdr:col>
      <xdr:colOff>38100</xdr:colOff>
      <xdr:row>61</xdr:row>
      <xdr:rowOff>142240</xdr:rowOff>
    </xdr:to>
    <xdr:sp macro="" textlink="">
      <xdr:nvSpPr>
        <xdr:cNvPr id="609" name="楕円 608">
          <a:extLst>
            <a:ext uri="{FF2B5EF4-FFF2-40B4-BE49-F238E27FC236}">
              <a16:creationId xmlns:a16="http://schemas.microsoft.com/office/drawing/2014/main" id="{57D2925B-3764-4719-A4A9-B2C748AD71A5}"/>
            </a:ext>
          </a:extLst>
        </xdr:cNvPr>
        <xdr:cNvSpPr/>
      </xdr:nvSpPr>
      <xdr:spPr>
        <a:xfrm>
          <a:off x="21272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80010</xdr:rowOff>
    </xdr:from>
    <xdr:to>
      <xdr:col>116</xdr:col>
      <xdr:colOff>63500</xdr:colOff>
      <xdr:row>61</xdr:row>
      <xdr:rowOff>91440</xdr:rowOff>
    </xdr:to>
    <xdr:cxnSp macro="">
      <xdr:nvCxnSpPr>
        <xdr:cNvPr id="610" name="直線コネクタ 609">
          <a:extLst>
            <a:ext uri="{FF2B5EF4-FFF2-40B4-BE49-F238E27FC236}">
              <a16:creationId xmlns:a16="http://schemas.microsoft.com/office/drawing/2014/main" id="{7F8BFDC9-A22C-4410-B021-FD5EFC6B09BD}"/>
            </a:ext>
          </a:extLst>
        </xdr:cNvPr>
        <xdr:cNvCxnSpPr/>
      </xdr:nvCxnSpPr>
      <xdr:spPr>
        <a:xfrm flipV="1">
          <a:off x="21323300" y="105384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53340</xdr:rowOff>
    </xdr:from>
    <xdr:to>
      <xdr:col>107</xdr:col>
      <xdr:colOff>101600</xdr:colOff>
      <xdr:row>61</xdr:row>
      <xdr:rowOff>154940</xdr:rowOff>
    </xdr:to>
    <xdr:sp macro="" textlink="">
      <xdr:nvSpPr>
        <xdr:cNvPr id="611" name="楕円 610">
          <a:extLst>
            <a:ext uri="{FF2B5EF4-FFF2-40B4-BE49-F238E27FC236}">
              <a16:creationId xmlns:a16="http://schemas.microsoft.com/office/drawing/2014/main" id="{D0FE884B-E011-455D-99CA-3645047658E7}"/>
            </a:ext>
          </a:extLst>
        </xdr:cNvPr>
        <xdr:cNvSpPr/>
      </xdr:nvSpPr>
      <xdr:spPr>
        <a:xfrm>
          <a:off x="20383500" y="1051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91440</xdr:rowOff>
    </xdr:from>
    <xdr:to>
      <xdr:col>111</xdr:col>
      <xdr:colOff>177800</xdr:colOff>
      <xdr:row>61</xdr:row>
      <xdr:rowOff>104140</xdr:rowOff>
    </xdr:to>
    <xdr:cxnSp macro="">
      <xdr:nvCxnSpPr>
        <xdr:cNvPr id="612" name="直線コネクタ 611">
          <a:extLst>
            <a:ext uri="{FF2B5EF4-FFF2-40B4-BE49-F238E27FC236}">
              <a16:creationId xmlns:a16="http://schemas.microsoft.com/office/drawing/2014/main" id="{68D6BAC1-50C3-4864-BF95-BF26B3CC1916}"/>
            </a:ext>
          </a:extLst>
        </xdr:cNvPr>
        <xdr:cNvCxnSpPr/>
      </xdr:nvCxnSpPr>
      <xdr:spPr>
        <a:xfrm flipV="1">
          <a:off x="20434300" y="1054989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66040</xdr:rowOff>
    </xdr:from>
    <xdr:to>
      <xdr:col>102</xdr:col>
      <xdr:colOff>165100</xdr:colOff>
      <xdr:row>61</xdr:row>
      <xdr:rowOff>167640</xdr:rowOff>
    </xdr:to>
    <xdr:sp macro="" textlink="">
      <xdr:nvSpPr>
        <xdr:cNvPr id="613" name="楕円 612">
          <a:extLst>
            <a:ext uri="{FF2B5EF4-FFF2-40B4-BE49-F238E27FC236}">
              <a16:creationId xmlns:a16="http://schemas.microsoft.com/office/drawing/2014/main" id="{4F19E985-6BEF-4EA3-94A3-74F24D122626}"/>
            </a:ext>
          </a:extLst>
        </xdr:cNvPr>
        <xdr:cNvSpPr/>
      </xdr:nvSpPr>
      <xdr:spPr>
        <a:xfrm>
          <a:off x="19494500" y="1052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104140</xdr:rowOff>
    </xdr:from>
    <xdr:to>
      <xdr:col>107</xdr:col>
      <xdr:colOff>50800</xdr:colOff>
      <xdr:row>61</xdr:row>
      <xdr:rowOff>116840</xdr:rowOff>
    </xdr:to>
    <xdr:cxnSp macro="">
      <xdr:nvCxnSpPr>
        <xdr:cNvPr id="614" name="直線コネクタ 613">
          <a:extLst>
            <a:ext uri="{FF2B5EF4-FFF2-40B4-BE49-F238E27FC236}">
              <a16:creationId xmlns:a16="http://schemas.microsoft.com/office/drawing/2014/main" id="{A630A540-5155-47AE-A8FE-97FB76B6D2C4}"/>
            </a:ext>
          </a:extLst>
        </xdr:cNvPr>
        <xdr:cNvCxnSpPr/>
      </xdr:nvCxnSpPr>
      <xdr:spPr>
        <a:xfrm flipV="1">
          <a:off x="19545300" y="1056259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74930</xdr:rowOff>
    </xdr:from>
    <xdr:to>
      <xdr:col>98</xdr:col>
      <xdr:colOff>38100</xdr:colOff>
      <xdr:row>62</xdr:row>
      <xdr:rowOff>5080</xdr:rowOff>
    </xdr:to>
    <xdr:sp macro="" textlink="">
      <xdr:nvSpPr>
        <xdr:cNvPr id="615" name="楕円 614">
          <a:extLst>
            <a:ext uri="{FF2B5EF4-FFF2-40B4-BE49-F238E27FC236}">
              <a16:creationId xmlns:a16="http://schemas.microsoft.com/office/drawing/2014/main" id="{B7A448EC-DFF4-4A75-B792-31E2DABCA72C}"/>
            </a:ext>
          </a:extLst>
        </xdr:cNvPr>
        <xdr:cNvSpPr/>
      </xdr:nvSpPr>
      <xdr:spPr>
        <a:xfrm>
          <a:off x="18605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116840</xdr:rowOff>
    </xdr:from>
    <xdr:to>
      <xdr:col>102</xdr:col>
      <xdr:colOff>114300</xdr:colOff>
      <xdr:row>61</xdr:row>
      <xdr:rowOff>125730</xdr:rowOff>
    </xdr:to>
    <xdr:cxnSp macro="">
      <xdr:nvCxnSpPr>
        <xdr:cNvPr id="616" name="直線コネクタ 615">
          <a:extLst>
            <a:ext uri="{FF2B5EF4-FFF2-40B4-BE49-F238E27FC236}">
              <a16:creationId xmlns:a16="http://schemas.microsoft.com/office/drawing/2014/main" id="{4EE10163-E142-4FB3-9150-8A54E89D7ED4}"/>
            </a:ext>
          </a:extLst>
        </xdr:cNvPr>
        <xdr:cNvCxnSpPr/>
      </xdr:nvCxnSpPr>
      <xdr:spPr>
        <a:xfrm flipV="1">
          <a:off x="18656300" y="1057529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130827</xdr:rowOff>
    </xdr:from>
    <xdr:ext cx="469744" cy="259045"/>
    <xdr:sp macro="" textlink="">
      <xdr:nvSpPr>
        <xdr:cNvPr id="617" name="n_1aveValue【学校施設】&#10;一人当たり面積">
          <a:extLst>
            <a:ext uri="{FF2B5EF4-FFF2-40B4-BE49-F238E27FC236}">
              <a16:creationId xmlns:a16="http://schemas.microsoft.com/office/drawing/2014/main" id="{98981E3F-6946-4244-B002-E34B278B74A3}"/>
            </a:ext>
          </a:extLst>
        </xdr:cNvPr>
        <xdr:cNvSpPr txBox="1"/>
      </xdr:nvSpPr>
      <xdr:spPr>
        <a:xfrm>
          <a:off x="21075727" y="1024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149877</xdr:rowOff>
    </xdr:from>
    <xdr:ext cx="469744" cy="259045"/>
    <xdr:sp macro="" textlink="">
      <xdr:nvSpPr>
        <xdr:cNvPr id="618" name="n_2aveValue【学校施設】&#10;一人当たり面積">
          <a:extLst>
            <a:ext uri="{FF2B5EF4-FFF2-40B4-BE49-F238E27FC236}">
              <a16:creationId xmlns:a16="http://schemas.microsoft.com/office/drawing/2014/main" id="{E23C68C5-D903-4B34-ABB6-724C4DEA5380}"/>
            </a:ext>
          </a:extLst>
        </xdr:cNvPr>
        <xdr:cNvSpPr txBox="1"/>
      </xdr:nvSpPr>
      <xdr:spPr>
        <a:xfrm>
          <a:off x="20199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7637</xdr:rowOff>
    </xdr:from>
    <xdr:ext cx="469744" cy="259045"/>
    <xdr:sp macro="" textlink="">
      <xdr:nvSpPr>
        <xdr:cNvPr id="619" name="n_3aveValue【学校施設】&#10;一人当たり面積">
          <a:extLst>
            <a:ext uri="{FF2B5EF4-FFF2-40B4-BE49-F238E27FC236}">
              <a16:creationId xmlns:a16="http://schemas.microsoft.com/office/drawing/2014/main" id="{5E8894DF-C713-4E1D-8E83-F49F737EB7F8}"/>
            </a:ext>
          </a:extLst>
        </xdr:cNvPr>
        <xdr:cNvSpPr txBox="1"/>
      </xdr:nvSpPr>
      <xdr:spPr>
        <a:xfrm>
          <a:off x="193104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143527</xdr:rowOff>
    </xdr:from>
    <xdr:ext cx="469744" cy="259045"/>
    <xdr:sp macro="" textlink="">
      <xdr:nvSpPr>
        <xdr:cNvPr id="620" name="n_4aveValue【学校施設】&#10;一人当たり面積">
          <a:extLst>
            <a:ext uri="{FF2B5EF4-FFF2-40B4-BE49-F238E27FC236}">
              <a16:creationId xmlns:a16="http://schemas.microsoft.com/office/drawing/2014/main" id="{22C66261-9FA7-4842-8841-C5BB0E837220}"/>
            </a:ext>
          </a:extLst>
        </xdr:cNvPr>
        <xdr:cNvSpPr txBox="1"/>
      </xdr:nvSpPr>
      <xdr:spPr>
        <a:xfrm>
          <a:off x="18421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133367</xdr:rowOff>
    </xdr:from>
    <xdr:ext cx="469744" cy="259045"/>
    <xdr:sp macro="" textlink="">
      <xdr:nvSpPr>
        <xdr:cNvPr id="621" name="n_1mainValue【学校施設】&#10;一人当たり面積">
          <a:extLst>
            <a:ext uri="{FF2B5EF4-FFF2-40B4-BE49-F238E27FC236}">
              <a16:creationId xmlns:a16="http://schemas.microsoft.com/office/drawing/2014/main" id="{637C80C6-D4DF-4F33-BFE1-658B28F4ABA1}"/>
            </a:ext>
          </a:extLst>
        </xdr:cNvPr>
        <xdr:cNvSpPr txBox="1"/>
      </xdr:nvSpPr>
      <xdr:spPr>
        <a:xfrm>
          <a:off x="210757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146067</xdr:rowOff>
    </xdr:from>
    <xdr:ext cx="469744" cy="259045"/>
    <xdr:sp macro="" textlink="">
      <xdr:nvSpPr>
        <xdr:cNvPr id="622" name="n_2mainValue【学校施設】&#10;一人当たり面積">
          <a:extLst>
            <a:ext uri="{FF2B5EF4-FFF2-40B4-BE49-F238E27FC236}">
              <a16:creationId xmlns:a16="http://schemas.microsoft.com/office/drawing/2014/main" id="{5FADB338-365A-42A0-B754-E666D3DC9134}"/>
            </a:ext>
          </a:extLst>
        </xdr:cNvPr>
        <xdr:cNvSpPr txBox="1"/>
      </xdr:nvSpPr>
      <xdr:spPr>
        <a:xfrm>
          <a:off x="20199427" y="1060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158767</xdr:rowOff>
    </xdr:from>
    <xdr:ext cx="469744" cy="259045"/>
    <xdr:sp macro="" textlink="">
      <xdr:nvSpPr>
        <xdr:cNvPr id="623" name="n_3mainValue【学校施設】&#10;一人当たり面積">
          <a:extLst>
            <a:ext uri="{FF2B5EF4-FFF2-40B4-BE49-F238E27FC236}">
              <a16:creationId xmlns:a16="http://schemas.microsoft.com/office/drawing/2014/main" id="{1D00D361-173C-4972-8EAA-6FA902630481}"/>
            </a:ext>
          </a:extLst>
        </xdr:cNvPr>
        <xdr:cNvSpPr txBox="1"/>
      </xdr:nvSpPr>
      <xdr:spPr>
        <a:xfrm>
          <a:off x="19310427" y="1061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167657</xdr:rowOff>
    </xdr:from>
    <xdr:ext cx="469744" cy="259045"/>
    <xdr:sp macro="" textlink="">
      <xdr:nvSpPr>
        <xdr:cNvPr id="624" name="n_4mainValue【学校施設】&#10;一人当たり面積">
          <a:extLst>
            <a:ext uri="{FF2B5EF4-FFF2-40B4-BE49-F238E27FC236}">
              <a16:creationId xmlns:a16="http://schemas.microsoft.com/office/drawing/2014/main" id="{41496D29-2500-4DE5-95D0-C91BA540FECE}"/>
            </a:ext>
          </a:extLst>
        </xdr:cNvPr>
        <xdr:cNvSpPr txBox="1"/>
      </xdr:nvSpPr>
      <xdr:spPr>
        <a:xfrm>
          <a:off x="18421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E447E1D1-1F7D-4A7B-A58A-A96E11EB355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87D3DF95-BEC4-404A-862D-24D9618E10F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3E19E193-B5FB-4F6E-81B7-43A8CF3943C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62594512-1997-417F-B219-D1E2E033731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4C31E837-40FF-4FAA-B5A3-B91D1E9B9DC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F4384D7C-DF79-42E0-97BE-EDCE67F0149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CB634C07-F197-4AE5-8889-F7CF7139D83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C059AA6E-6ED6-4D08-819C-BBD5CDFB229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7CCAE17F-BA22-48CF-BFCD-DA40B917C7F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1B3997B7-7CF4-4E07-86FB-8AF57DCFFA7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BD754CF0-5386-48C4-8695-6BFC3B29969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a:extLst>
            <a:ext uri="{FF2B5EF4-FFF2-40B4-BE49-F238E27FC236}">
              <a16:creationId xmlns:a16="http://schemas.microsoft.com/office/drawing/2014/main" id="{B360F444-9D33-415F-A8DB-2FA1E9A657E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id="{835E651F-F721-4E02-A7A1-025BC6B867D5}"/>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a:extLst>
            <a:ext uri="{FF2B5EF4-FFF2-40B4-BE49-F238E27FC236}">
              <a16:creationId xmlns:a16="http://schemas.microsoft.com/office/drawing/2014/main" id="{CCB3E6E5-272F-465F-9E9F-9AF78F9310C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a:extLst>
            <a:ext uri="{FF2B5EF4-FFF2-40B4-BE49-F238E27FC236}">
              <a16:creationId xmlns:a16="http://schemas.microsoft.com/office/drawing/2014/main" id="{89C0BC84-ECDB-4FDE-AAA8-656695623C7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a:extLst>
            <a:ext uri="{FF2B5EF4-FFF2-40B4-BE49-F238E27FC236}">
              <a16:creationId xmlns:a16="http://schemas.microsoft.com/office/drawing/2014/main" id="{C7D8AC79-E2C7-4C2F-838F-683DA872B4C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a:extLst>
            <a:ext uri="{FF2B5EF4-FFF2-40B4-BE49-F238E27FC236}">
              <a16:creationId xmlns:a16="http://schemas.microsoft.com/office/drawing/2014/main" id="{B3190731-D537-46D8-869F-7F8B644DEA4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a:extLst>
            <a:ext uri="{FF2B5EF4-FFF2-40B4-BE49-F238E27FC236}">
              <a16:creationId xmlns:a16="http://schemas.microsoft.com/office/drawing/2014/main" id="{558DD26B-CB13-4455-ABD4-ADF8494EBE6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a:extLst>
            <a:ext uri="{FF2B5EF4-FFF2-40B4-BE49-F238E27FC236}">
              <a16:creationId xmlns:a16="http://schemas.microsoft.com/office/drawing/2014/main" id="{7E1D4330-5736-4E34-B38D-87BD7EDC5B3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a:extLst>
            <a:ext uri="{FF2B5EF4-FFF2-40B4-BE49-F238E27FC236}">
              <a16:creationId xmlns:a16="http://schemas.microsoft.com/office/drawing/2014/main" id="{AC173FDF-999C-4F7C-A1F6-DBE6C8C0C51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5" name="テキスト ボックス 644">
          <a:extLst>
            <a:ext uri="{FF2B5EF4-FFF2-40B4-BE49-F238E27FC236}">
              <a16:creationId xmlns:a16="http://schemas.microsoft.com/office/drawing/2014/main" id="{78838DF9-6DF0-403B-89A5-186AE770612F}"/>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0C26D1F3-BEAB-41FE-897E-E54184FF07F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7" name="テキスト ボックス 646">
          <a:extLst>
            <a:ext uri="{FF2B5EF4-FFF2-40B4-BE49-F238E27FC236}">
              <a16:creationId xmlns:a16="http://schemas.microsoft.com/office/drawing/2014/main" id="{1B4E6383-4663-4D37-89D8-A0E97C2D7323}"/>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C7064E34-56F4-4838-93B3-43FD3B63A83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38100</xdr:rowOff>
    </xdr:from>
    <xdr:to>
      <xdr:col>85</xdr:col>
      <xdr:colOff>126364</xdr:colOff>
      <xdr:row>86</xdr:row>
      <xdr:rowOff>114300</xdr:rowOff>
    </xdr:to>
    <xdr:cxnSp macro="">
      <xdr:nvCxnSpPr>
        <xdr:cNvPr id="649" name="直線コネクタ 648">
          <a:extLst>
            <a:ext uri="{FF2B5EF4-FFF2-40B4-BE49-F238E27FC236}">
              <a16:creationId xmlns:a16="http://schemas.microsoft.com/office/drawing/2014/main" id="{53845AE3-02F0-4BC9-9090-CCDD19C8B9D9}"/>
            </a:ext>
          </a:extLst>
        </xdr:cNvPr>
        <xdr:cNvCxnSpPr/>
      </xdr:nvCxnSpPr>
      <xdr:spPr>
        <a:xfrm flipV="1">
          <a:off x="16318864" y="135826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0" name="【児童館】&#10;有形固定資産減価償却率最小値テキスト">
          <a:extLst>
            <a:ext uri="{FF2B5EF4-FFF2-40B4-BE49-F238E27FC236}">
              <a16:creationId xmlns:a16="http://schemas.microsoft.com/office/drawing/2014/main" id="{9448B897-CF6B-4004-8501-A5061248406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1" name="直線コネクタ 650">
          <a:extLst>
            <a:ext uri="{FF2B5EF4-FFF2-40B4-BE49-F238E27FC236}">
              <a16:creationId xmlns:a16="http://schemas.microsoft.com/office/drawing/2014/main" id="{655185DE-FBF9-45DA-A6AE-30AB7893B81A}"/>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156227</xdr:rowOff>
    </xdr:from>
    <xdr:ext cx="405111" cy="259045"/>
    <xdr:sp macro="" textlink="">
      <xdr:nvSpPr>
        <xdr:cNvPr id="652" name="【児童館】&#10;有形固定資産減価償却率最大値テキスト">
          <a:extLst>
            <a:ext uri="{FF2B5EF4-FFF2-40B4-BE49-F238E27FC236}">
              <a16:creationId xmlns:a16="http://schemas.microsoft.com/office/drawing/2014/main" id="{4770A778-B671-4283-95E4-0319CD01E61C}"/>
            </a:ext>
          </a:extLst>
        </xdr:cNvPr>
        <xdr:cNvSpPr txBox="1"/>
      </xdr:nvSpPr>
      <xdr:spPr>
        <a:xfrm>
          <a:off x="16357600" y="1335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38100</xdr:rowOff>
    </xdr:from>
    <xdr:to>
      <xdr:col>86</xdr:col>
      <xdr:colOff>25400</xdr:colOff>
      <xdr:row>79</xdr:row>
      <xdr:rowOff>38100</xdr:rowOff>
    </xdr:to>
    <xdr:cxnSp macro="">
      <xdr:nvCxnSpPr>
        <xdr:cNvPr id="653" name="直線コネクタ 652">
          <a:extLst>
            <a:ext uri="{FF2B5EF4-FFF2-40B4-BE49-F238E27FC236}">
              <a16:creationId xmlns:a16="http://schemas.microsoft.com/office/drawing/2014/main" id="{7F924BB5-71DB-46BC-8901-1859BACC87A2}"/>
            </a:ext>
          </a:extLst>
        </xdr:cNvPr>
        <xdr:cNvCxnSpPr/>
      </xdr:nvCxnSpPr>
      <xdr:spPr>
        <a:xfrm>
          <a:off x="16230600" y="1358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131463</xdr:rowOff>
    </xdr:from>
    <xdr:ext cx="405111" cy="259045"/>
    <xdr:sp macro="" textlink="">
      <xdr:nvSpPr>
        <xdr:cNvPr id="654" name="【児童館】&#10;有形固定資産減価償却率平均値テキスト">
          <a:extLst>
            <a:ext uri="{FF2B5EF4-FFF2-40B4-BE49-F238E27FC236}">
              <a16:creationId xmlns:a16="http://schemas.microsoft.com/office/drawing/2014/main" id="{E9AC5BB8-3E94-4944-A92A-E6901CDD2018}"/>
            </a:ext>
          </a:extLst>
        </xdr:cNvPr>
        <xdr:cNvSpPr txBox="1"/>
      </xdr:nvSpPr>
      <xdr:spPr>
        <a:xfrm>
          <a:off x="16357600" y="14018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655" name="フローチャート: 判断 654">
          <a:extLst>
            <a:ext uri="{FF2B5EF4-FFF2-40B4-BE49-F238E27FC236}">
              <a16:creationId xmlns:a16="http://schemas.microsoft.com/office/drawing/2014/main" id="{A157F036-06F2-4363-9BF2-5A763ED3A41C}"/>
            </a:ext>
          </a:extLst>
        </xdr:cNvPr>
        <xdr:cNvSpPr/>
      </xdr:nvSpPr>
      <xdr:spPr>
        <a:xfrm>
          <a:off x="16268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656" name="フローチャート: 判断 655">
          <a:extLst>
            <a:ext uri="{FF2B5EF4-FFF2-40B4-BE49-F238E27FC236}">
              <a16:creationId xmlns:a16="http://schemas.microsoft.com/office/drawing/2014/main" id="{7AA0A0EC-17F7-4825-BC6D-75F601D3588C}"/>
            </a:ext>
          </a:extLst>
        </xdr:cNvPr>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84455</xdr:rowOff>
    </xdr:from>
    <xdr:to>
      <xdr:col>76</xdr:col>
      <xdr:colOff>165100</xdr:colOff>
      <xdr:row>82</xdr:row>
      <xdr:rowOff>14605</xdr:rowOff>
    </xdr:to>
    <xdr:sp macro="" textlink="">
      <xdr:nvSpPr>
        <xdr:cNvPr id="657" name="フローチャート: 判断 656">
          <a:extLst>
            <a:ext uri="{FF2B5EF4-FFF2-40B4-BE49-F238E27FC236}">
              <a16:creationId xmlns:a16="http://schemas.microsoft.com/office/drawing/2014/main" id="{758453E9-E11B-4599-945F-9A7E5D41EA1E}"/>
            </a:ext>
          </a:extLst>
        </xdr:cNvPr>
        <xdr:cNvSpPr/>
      </xdr:nvSpPr>
      <xdr:spPr>
        <a:xfrm>
          <a:off x="14541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82550</xdr:rowOff>
    </xdr:from>
    <xdr:to>
      <xdr:col>72</xdr:col>
      <xdr:colOff>38100</xdr:colOff>
      <xdr:row>82</xdr:row>
      <xdr:rowOff>12700</xdr:rowOff>
    </xdr:to>
    <xdr:sp macro="" textlink="">
      <xdr:nvSpPr>
        <xdr:cNvPr id="658" name="フローチャート: 判断 657">
          <a:extLst>
            <a:ext uri="{FF2B5EF4-FFF2-40B4-BE49-F238E27FC236}">
              <a16:creationId xmlns:a16="http://schemas.microsoft.com/office/drawing/2014/main" id="{53F7D579-A164-4751-8DA6-5CB06C0A0BA6}"/>
            </a:ext>
          </a:extLst>
        </xdr:cNvPr>
        <xdr:cNvSpPr/>
      </xdr:nvSpPr>
      <xdr:spPr>
        <a:xfrm>
          <a:off x="13652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659" name="フローチャート: 判断 658">
          <a:extLst>
            <a:ext uri="{FF2B5EF4-FFF2-40B4-BE49-F238E27FC236}">
              <a16:creationId xmlns:a16="http://schemas.microsoft.com/office/drawing/2014/main" id="{59A6B484-0ED8-4230-9D73-70FCC5D46FE7}"/>
            </a:ext>
          </a:extLst>
        </xdr:cNvPr>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B741BD87-3D23-4D09-9FB7-EA1F0F727C3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D8F0C946-BF33-4229-8963-0DC83C14CFB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1D98197A-8C7F-4442-B87E-90E95F11F12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C1FB3AD8-68C2-4C5A-B340-4285F077F2A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FDB739A9-7F9F-4E83-B0B7-6B0434E483A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158750</xdr:rowOff>
    </xdr:from>
    <xdr:to>
      <xdr:col>85</xdr:col>
      <xdr:colOff>177800</xdr:colOff>
      <xdr:row>79</xdr:row>
      <xdr:rowOff>88900</xdr:rowOff>
    </xdr:to>
    <xdr:sp macro="" textlink="">
      <xdr:nvSpPr>
        <xdr:cNvPr id="665" name="楕円 664">
          <a:extLst>
            <a:ext uri="{FF2B5EF4-FFF2-40B4-BE49-F238E27FC236}">
              <a16:creationId xmlns:a16="http://schemas.microsoft.com/office/drawing/2014/main" id="{FD633865-D00D-4264-8984-6931C6227C5A}"/>
            </a:ext>
          </a:extLst>
        </xdr:cNvPr>
        <xdr:cNvSpPr/>
      </xdr:nvSpPr>
      <xdr:spPr>
        <a:xfrm>
          <a:off x="162687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111777</xdr:rowOff>
    </xdr:from>
    <xdr:ext cx="405111" cy="259045"/>
    <xdr:sp macro="" textlink="">
      <xdr:nvSpPr>
        <xdr:cNvPr id="666" name="【児童館】&#10;有形固定資産減価償却率該当値テキスト">
          <a:extLst>
            <a:ext uri="{FF2B5EF4-FFF2-40B4-BE49-F238E27FC236}">
              <a16:creationId xmlns:a16="http://schemas.microsoft.com/office/drawing/2014/main" id="{D51CA0B7-65F1-4AD2-B428-610A51166D93}"/>
            </a:ext>
          </a:extLst>
        </xdr:cNvPr>
        <xdr:cNvSpPr txBox="1"/>
      </xdr:nvSpPr>
      <xdr:spPr>
        <a:xfrm>
          <a:off x="16357600" y="1348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101600</xdr:rowOff>
    </xdr:from>
    <xdr:to>
      <xdr:col>81</xdr:col>
      <xdr:colOff>101600</xdr:colOff>
      <xdr:row>81</xdr:row>
      <xdr:rowOff>31750</xdr:rowOff>
    </xdr:to>
    <xdr:sp macro="" textlink="">
      <xdr:nvSpPr>
        <xdr:cNvPr id="667" name="楕円 666">
          <a:extLst>
            <a:ext uri="{FF2B5EF4-FFF2-40B4-BE49-F238E27FC236}">
              <a16:creationId xmlns:a16="http://schemas.microsoft.com/office/drawing/2014/main" id="{DD75811F-2BA0-43E3-AC75-629EB7FC5B97}"/>
            </a:ext>
          </a:extLst>
        </xdr:cNvPr>
        <xdr:cNvSpPr/>
      </xdr:nvSpPr>
      <xdr:spPr>
        <a:xfrm>
          <a:off x="15430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38100</xdr:rowOff>
    </xdr:from>
    <xdr:to>
      <xdr:col>85</xdr:col>
      <xdr:colOff>127000</xdr:colOff>
      <xdr:row>80</xdr:row>
      <xdr:rowOff>152400</xdr:rowOff>
    </xdr:to>
    <xdr:cxnSp macro="">
      <xdr:nvCxnSpPr>
        <xdr:cNvPr id="668" name="直線コネクタ 667">
          <a:extLst>
            <a:ext uri="{FF2B5EF4-FFF2-40B4-BE49-F238E27FC236}">
              <a16:creationId xmlns:a16="http://schemas.microsoft.com/office/drawing/2014/main" id="{A739BC99-BD81-41EA-B5B6-585E938B927B}"/>
            </a:ext>
          </a:extLst>
        </xdr:cNvPr>
        <xdr:cNvCxnSpPr/>
      </xdr:nvCxnSpPr>
      <xdr:spPr>
        <a:xfrm flipV="1">
          <a:off x="15481300" y="1358265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63500</xdr:rowOff>
    </xdr:from>
    <xdr:to>
      <xdr:col>76</xdr:col>
      <xdr:colOff>165100</xdr:colOff>
      <xdr:row>80</xdr:row>
      <xdr:rowOff>165100</xdr:rowOff>
    </xdr:to>
    <xdr:sp macro="" textlink="">
      <xdr:nvSpPr>
        <xdr:cNvPr id="669" name="楕円 668">
          <a:extLst>
            <a:ext uri="{FF2B5EF4-FFF2-40B4-BE49-F238E27FC236}">
              <a16:creationId xmlns:a16="http://schemas.microsoft.com/office/drawing/2014/main" id="{F5B31165-650B-4258-87F5-B0D1F9ACD13D}"/>
            </a:ext>
          </a:extLst>
        </xdr:cNvPr>
        <xdr:cNvSpPr/>
      </xdr:nvSpPr>
      <xdr:spPr>
        <a:xfrm>
          <a:off x="14541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114300</xdr:rowOff>
    </xdr:from>
    <xdr:to>
      <xdr:col>81</xdr:col>
      <xdr:colOff>50800</xdr:colOff>
      <xdr:row>80</xdr:row>
      <xdr:rowOff>152400</xdr:rowOff>
    </xdr:to>
    <xdr:cxnSp macro="">
      <xdr:nvCxnSpPr>
        <xdr:cNvPr id="670" name="直線コネクタ 669">
          <a:extLst>
            <a:ext uri="{FF2B5EF4-FFF2-40B4-BE49-F238E27FC236}">
              <a16:creationId xmlns:a16="http://schemas.microsoft.com/office/drawing/2014/main" id="{42389999-DC8C-490E-861B-978ADCDC7FF4}"/>
            </a:ext>
          </a:extLst>
        </xdr:cNvPr>
        <xdr:cNvCxnSpPr/>
      </xdr:nvCxnSpPr>
      <xdr:spPr>
        <a:xfrm>
          <a:off x="14592300" y="1383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25400</xdr:rowOff>
    </xdr:from>
    <xdr:to>
      <xdr:col>72</xdr:col>
      <xdr:colOff>38100</xdr:colOff>
      <xdr:row>80</xdr:row>
      <xdr:rowOff>127000</xdr:rowOff>
    </xdr:to>
    <xdr:sp macro="" textlink="">
      <xdr:nvSpPr>
        <xdr:cNvPr id="671" name="楕円 670">
          <a:extLst>
            <a:ext uri="{FF2B5EF4-FFF2-40B4-BE49-F238E27FC236}">
              <a16:creationId xmlns:a16="http://schemas.microsoft.com/office/drawing/2014/main" id="{FD00F97C-F5A6-4645-AC9E-EBB0DEF09C09}"/>
            </a:ext>
          </a:extLst>
        </xdr:cNvPr>
        <xdr:cNvSpPr/>
      </xdr:nvSpPr>
      <xdr:spPr>
        <a:xfrm>
          <a:off x="13652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76200</xdr:rowOff>
    </xdr:from>
    <xdr:to>
      <xdr:col>76</xdr:col>
      <xdr:colOff>114300</xdr:colOff>
      <xdr:row>80</xdr:row>
      <xdr:rowOff>114300</xdr:rowOff>
    </xdr:to>
    <xdr:cxnSp macro="">
      <xdr:nvCxnSpPr>
        <xdr:cNvPr id="672" name="直線コネクタ 671">
          <a:extLst>
            <a:ext uri="{FF2B5EF4-FFF2-40B4-BE49-F238E27FC236}">
              <a16:creationId xmlns:a16="http://schemas.microsoft.com/office/drawing/2014/main" id="{8A95A7D0-5E76-4FB4-A8B5-8E51DE476F16}"/>
            </a:ext>
          </a:extLst>
        </xdr:cNvPr>
        <xdr:cNvCxnSpPr/>
      </xdr:nvCxnSpPr>
      <xdr:spPr>
        <a:xfrm>
          <a:off x="13703300" y="1379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158750</xdr:rowOff>
    </xdr:from>
    <xdr:to>
      <xdr:col>67</xdr:col>
      <xdr:colOff>101600</xdr:colOff>
      <xdr:row>80</xdr:row>
      <xdr:rowOff>88900</xdr:rowOff>
    </xdr:to>
    <xdr:sp macro="" textlink="">
      <xdr:nvSpPr>
        <xdr:cNvPr id="673" name="楕円 672">
          <a:extLst>
            <a:ext uri="{FF2B5EF4-FFF2-40B4-BE49-F238E27FC236}">
              <a16:creationId xmlns:a16="http://schemas.microsoft.com/office/drawing/2014/main" id="{89C4A1A7-0FA9-4D1B-81B8-FB8AC6354A4A}"/>
            </a:ext>
          </a:extLst>
        </xdr:cNvPr>
        <xdr:cNvSpPr/>
      </xdr:nvSpPr>
      <xdr:spPr>
        <a:xfrm>
          <a:off x="12763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38100</xdr:rowOff>
    </xdr:from>
    <xdr:to>
      <xdr:col>71</xdr:col>
      <xdr:colOff>177800</xdr:colOff>
      <xdr:row>80</xdr:row>
      <xdr:rowOff>76200</xdr:rowOff>
    </xdr:to>
    <xdr:cxnSp macro="">
      <xdr:nvCxnSpPr>
        <xdr:cNvPr id="674" name="直線コネクタ 673">
          <a:extLst>
            <a:ext uri="{FF2B5EF4-FFF2-40B4-BE49-F238E27FC236}">
              <a16:creationId xmlns:a16="http://schemas.microsoft.com/office/drawing/2014/main" id="{D184EC1F-8E56-4FAF-869A-EA50EC51A0D0}"/>
            </a:ext>
          </a:extLst>
        </xdr:cNvPr>
        <xdr:cNvCxnSpPr/>
      </xdr:nvCxnSpPr>
      <xdr:spPr>
        <a:xfrm>
          <a:off x="12814300" y="13754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60977</xdr:rowOff>
    </xdr:from>
    <xdr:ext cx="405111" cy="259045"/>
    <xdr:sp macro="" textlink="">
      <xdr:nvSpPr>
        <xdr:cNvPr id="675" name="n_1aveValue【児童館】&#10;有形固定資産減価償却率">
          <a:extLst>
            <a:ext uri="{FF2B5EF4-FFF2-40B4-BE49-F238E27FC236}">
              <a16:creationId xmlns:a16="http://schemas.microsoft.com/office/drawing/2014/main" id="{DF31765C-81E6-48F7-AA88-C030F94221FC}"/>
            </a:ext>
          </a:extLst>
        </xdr:cNvPr>
        <xdr:cNvSpPr txBox="1"/>
      </xdr:nvSpPr>
      <xdr:spPr>
        <a:xfrm>
          <a:off x="152660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5732</xdr:rowOff>
    </xdr:from>
    <xdr:ext cx="405111" cy="259045"/>
    <xdr:sp macro="" textlink="">
      <xdr:nvSpPr>
        <xdr:cNvPr id="676" name="n_2aveValue【児童館】&#10;有形固定資産減価償却率">
          <a:extLst>
            <a:ext uri="{FF2B5EF4-FFF2-40B4-BE49-F238E27FC236}">
              <a16:creationId xmlns:a16="http://schemas.microsoft.com/office/drawing/2014/main" id="{9F5A8B2A-5434-4188-B641-C399D0320E2F}"/>
            </a:ext>
          </a:extLst>
        </xdr:cNvPr>
        <xdr:cNvSpPr txBox="1"/>
      </xdr:nvSpPr>
      <xdr:spPr>
        <a:xfrm>
          <a:off x="143897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3827</xdr:rowOff>
    </xdr:from>
    <xdr:ext cx="405111" cy="259045"/>
    <xdr:sp macro="" textlink="">
      <xdr:nvSpPr>
        <xdr:cNvPr id="677" name="n_3aveValue【児童館】&#10;有形固定資産減価償却率">
          <a:extLst>
            <a:ext uri="{FF2B5EF4-FFF2-40B4-BE49-F238E27FC236}">
              <a16:creationId xmlns:a16="http://schemas.microsoft.com/office/drawing/2014/main" id="{0E345189-2D63-4D50-98C7-0564D493E5E5}"/>
            </a:ext>
          </a:extLst>
        </xdr:cNvPr>
        <xdr:cNvSpPr txBox="1"/>
      </xdr:nvSpPr>
      <xdr:spPr>
        <a:xfrm>
          <a:off x="13500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150513</xdr:rowOff>
    </xdr:from>
    <xdr:ext cx="405111" cy="259045"/>
    <xdr:sp macro="" textlink="">
      <xdr:nvSpPr>
        <xdr:cNvPr id="678" name="n_4aveValue【児童館】&#10;有形固定資産減価償却率">
          <a:extLst>
            <a:ext uri="{FF2B5EF4-FFF2-40B4-BE49-F238E27FC236}">
              <a16:creationId xmlns:a16="http://schemas.microsoft.com/office/drawing/2014/main" id="{13DE2054-4982-49DE-A354-715E4D123DA8}"/>
            </a:ext>
          </a:extLst>
        </xdr:cNvPr>
        <xdr:cNvSpPr txBox="1"/>
      </xdr:nvSpPr>
      <xdr:spPr>
        <a:xfrm>
          <a:off x="12611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48277</xdr:rowOff>
    </xdr:from>
    <xdr:ext cx="405111" cy="259045"/>
    <xdr:sp macro="" textlink="">
      <xdr:nvSpPr>
        <xdr:cNvPr id="679" name="n_1mainValue【児童館】&#10;有形固定資産減価償却率">
          <a:extLst>
            <a:ext uri="{FF2B5EF4-FFF2-40B4-BE49-F238E27FC236}">
              <a16:creationId xmlns:a16="http://schemas.microsoft.com/office/drawing/2014/main" id="{8B6C4F9B-8BF8-4C15-90C1-DCD2409F61AC}"/>
            </a:ext>
          </a:extLst>
        </xdr:cNvPr>
        <xdr:cNvSpPr txBox="1"/>
      </xdr:nvSpPr>
      <xdr:spPr>
        <a:xfrm>
          <a:off x="15266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10177</xdr:rowOff>
    </xdr:from>
    <xdr:ext cx="405111" cy="259045"/>
    <xdr:sp macro="" textlink="">
      <xdr:nvSpPr>
        <xdr:cNvPr id="680" name="n_2mainValue【児童館】&#10;有形固定資産減価償却率">
          <a:extLst>
            <a:ext uri="{FF2B5EF4-FFF2-40B4-BE49-F238E27FC236}">
              <a16:creationId xmlns:a16="http://schemas.microsoft.com/office/drawing/2014/main" id="{C2459025-B9AE-40EF-A982-0A0D9796EF49}"/>
            </a:ext>
          </a:extLst>
        </xdr:cNvPr>
        <xdr:cNvSpPr txBox="1"/>
      </xdr:nvSpPr>
      <xdr:spPr>
        <a:xfrm>
          <a:off x="143897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143527</xdr:rowOff>
    </xdr:from>
    <xdr:ext cx="405111" cy="259045"/>
    <xdr:sp macro="" textlink="">
      <xdr:nvSpPr>
        <xdr:cNvPr id="681" name="n_3mainValue【児童館】&#10;有形固定資産減価償却率">
          <a:extLst>
            <a:ext uri="{FF2B5EF4-FFF2-40B4-BE49-F238E27FC236}">
              <a16:creationId xmlns:a16="http://schemas.microsoft.com/office/drawing/2014/main" id="{9C0E0255-274F-4306-B0B5-98A52D2B2DF5}"/>
            </a:ext>
          </a:extLst>
        </xdr:cNvPr>
        <xdr:cNvSpPr txBox="1"/>
      </xdr:nvSpPr>
      <xdr:spPr>
        <a:xfrm>
          <a:off x="135007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105427</xdr:rowOff>
    </xdr:from>
    <xdr:ext cx="405111" cy="259045"/>
    <xdr:sp macro="" textlink="">
      <xdr:nvSpPr>
        <xdr:cNvPr id="682" name="n_4mainValue【児童館】&#10;有形固定資産減価償却率">
          <a:extLst>
            <a:ext uri="{FF2B5EF4-FFF2-40B4-BE49-F238E27FC236}">
              <a16:creationId xmlns:a16="http://schemas.microsoft.com/office/drawing/2014/main" id="{251FC62B-EBB7-4511-966D-58DFB8EB7259}"/>
            </a:ext>
          </a:extLst>
        </xdr:cNvPr>
        <xdr:cNvSpPr txBox="1"/>
      </xdr:nvSpPr>
      <xdr:spPr>
        <a:xfrm>
          <a:off x="12611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F13CEBEE-22B9-4599-A839-F82EB16EE7B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60D2F60E-3DF3-48E2-B270-0EFC146508A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47BEB9C3-8A19-4A6B-98CB-1273FEA84E2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D748A717-1404-48BE-B4AF-ACE8C36AA93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3FF51636-C3DA-479E-BC01-96B2D4EC1F9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0EF28A28-5399-447B-B442-9003A6178EB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E6D7C427-EF49-49B5-BC8C-F753C400DDF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EE1B6033-A78E-45FB-B80D-FEF5F083F9F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2CEE2CC7-5BCB-4328-A6F0-94F22EDAE64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9B5A186B-7D03-44D6-AEBC-A8D80055F16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7339A93B-E8BA-4FD1-8E96-CB72D0B18ED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97E64DA5-8AD2-4075-A7E5-A7A701BDB23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317397FF-F713-47B4-8103-B13ACC4B28B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8ACFAFFB-D1D8-45BB-AFBF-D80E60966A2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0713DD0E-E157-4CFC-B606-890C9FD715E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292022FD-5A5F-4255-9FC1-931D88564AF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9C5DC7CF-25EC-484F-96A8-F6F9C3B9759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CCDD6D74-3717-4181-8F9D-DAC2C68D58D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0994BCEE-4EB3-447C-92FD-5B28B5DCABD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F9A99BF6-157F-4558-9875-6486075F76A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5184B443-E4C7-46C9-BB19-0BC91B07A86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BBA5E0CC-5099-44F9-9832-E247B3D92F4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268C9230-38CA-4208-AC34-5BE0CDEAD4B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86</xdr:row>
      <xdr:rowOff>76200</xdr:rowOff>
    </xdr:to>
    <xdr:cxnSp macro="">
      <xdr:nvCxnSpPr>
        <xdr:cNvPr id="706" name="直線コネクタ 705">
          <a:extLst>
            <a:ext uri="{FF2B5EF4-FFF2-40B4-BE49-F238E27FC236}">
              <a16:creationId xmlns:a16="http://schemas.microsoft.com/office/drawing/2014/main" id="{EBC1338D-2A95-4303-BE6C-D76CEBF96E75}"/>
            </a:ext>
          </a:extLst>
        </xdr:cNvPr>
        <xdr:cNvCxnSpPr/>
      </xdr:nvCxnSpPr>
      <xdr:spPr>
        <a:xfrm flipV="1">
          <a:off x="22160864" y="1348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児童館】&#10;一人当たり面積最小値テキスト">
          <a:extLst>
            <a:ext uri="{FF2B5EF4-FFF2-40B4-BE49-F238E27FC236}">
              <a16:creationId xmlns:a16="http://schemas.microsoft.com/office/drawing/2014/main" id="{6464A682-2BA7-4843-B4C9-9DF6F520F954}"/>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a:extLst>
            <a:ext uri="{FF2B5EF4-FFF2-40B4-BE49-F238E27FC236}">
              <a16:creationId xmlns:a16="http://schemas.microsoft.com/office/drawing/2014/main" id="{6E8839B3-D4AE-4C12-9894-4ED11FEB330F}"/>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709" name="【児童館】&#10;一人当たり面積最大値テキスト">
          <a:extLst>
            <a:ext uri="{FF2B5EF4-FFF2-40B4-BE49-F238E27FC236}">
              <a16:creationId xmlns:a16="http://schemas.microsoft.com/office/drawing/2014/main" id="{2C8723BC-1709-4369-9E68-AEBCB4435CA9}"/>
            </a:ext>
          </a:extLst>
        </xdr:cNvPr>
        <xdr:cNvSpPr txBox="1"/>
      </xdr:nvSpPr>
      <xdr:spPr>
        <a:xfrm>
          <a:off x="22199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710" name="直線コネクタ 709">
          <a:extLst>
            <a:ext uri="{FF2B5EF4-FFF2-40B4-BE49-F238E27FC236}">
              <a16:creationId xmlns:a16="http://schemas.microsoft.com/office/drawing/2014/main" id="{2EA7D407-4394-46EF-8281-F77F6FCA1FB7}"/>
            </a:ext>
          </a:extLst>
        </xdr:cNvPr>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711" name="【児童館】&#10;一人当たり面積平均値テキスト">
          <a:extLst>
            <a:ext uri="{FF2B5EF4-FFF2-40B4-BE49-F238E27FC236}">
              <a16:creationId xmlns:a16="http://schemas.microsoft.com/office/drawing/2014/main" id="{BC515E2A-593D-4D2E-BBC8-ACDAF8415506}"/>
            </a:ext>
          </a:extLst>
        </xdr:cNvPr>
        <xdr:cNvSpPr txBox="1"/>
      </xdr:nvSpPr>
      <xdr:spPr>
        <a:xfrm>
          <a:off x="22199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12" name="フローチャート: 判断 711">
          <a:extLst>
            <a:ext uri="{FF2B5EF4-FFF2-40B4-BE49-F238E27FC236}">
              <a16:creationId xmlns:a16="http://schemas.microsoft.com/office/drawing/2014/main" id="{6815CFB4-BEB1-4C89-A90B-686999BBF9D2}"/>
            </a:ext>
          </a:extLst>
        </xdr:cNvPr>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13" name="フローチャート: 判断 712">
          <a:extLst>
            <a:ext uri="{FF2B5EF4-FFF2-40B4-BE49-F238E27FC236}">
              <a16:creationId xmlns:a16="http://schemas.microsoft.com/office/drawing/2014/main" id="{B990F47B-5703-4FCE-8FEF-5BED67616EBC}"/>
            </a:ext>
          </a:extLst>
        </xdr:cNvPr>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63500</xdr:rowOff>
    </xdr:from>
    <xdr:to>
      <xdr:col>107</xdr:col>
      <xdr:colOff>101600</xdr:colOff>
      <xdr:row>82</xdr:row>
      <xdr:rowOff>165100</xdr:rowOff>
    </xdr:to>
    <xdr:sp macro="" textlink="">
      <xdr:nvSpPr>
        <xdr:cNvPr id="714" name="フローチャート: 判断 713">
          <a:extLst>
            <a:ext uri="{FF2B5EF4-FFF2-40B4-BE49-F238E27FC236}">
              <a16:creationId xmlns:a16="http://schemas.microsoft.com/office/drawing/2014/main" id="{C9400970-6586-4BDD-A974-8400A64A174A}"/>
            </a:ext>
          </a:extLst>
        </xdr:cNvPr>
        <xdr:cNvSpPr/>
      </xdr:nvSpPr>
      <xdr:spPr>
        <a:xfrm>
          <a:off x="20383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15" name="フローチャート: 判断 714">
          <a:extLst>
            <a:ext uri="{FF2B5EF4-FFF2-40B4-BE49-F238E27FC236}">
              <a16:creationId xmlns:a16="http://schemas.microsoft.com/office/drawing/2014/main" id="{1556D4E6-0F54-4872-A262-B243193CD481}"/>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716" name="フローチャート: 判断 715">
          <a:extLst>
            <a:ext uri="{FF2B5EF4-FFF2-40B4-BE49-F238E27FC236}">
              <a16:creationId xmlns:a16="http://schemas.microsoft.com/office/drawing/2014/main" id="{D56089B5-B62C-441B-8358-5A90EB67A8A4}"/>
            </a:ext>
          </a:extLst>
        </xdr:cNvPr>
        <xdr:cNvSpPr/>
      </xdr:nvSpPr>
      <xdr:spPr>
        <a:xfrm>
          <a:off x="18605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4DB60119-655E-47E8-8107-29D1A0EB3B9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DCAA24F9-8F00-4B81-92EF-F4B8186CB63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1055488B-DD0A-4F47-B01E-8CEE415EA7C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1A97F813-4202-4760-8513-7F52B3E3529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F12AC72A-FEC2-4D1F-BBF8-38B1ADF159A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722" name="楕円 721">
          <a:extLst>
            <a:ext uri="{FF2B5EF4-FFF2-40B4-BE49-F238E27FC236}">
              <a16:creationId xmlns:a16="http://schemas.microsoft.com/office/drawing/2014/main" id="{8BDD21AB-788E-42DC-8D59-5EB1B64A0B78}"/>
            </a:ext>
          </a:extLst>
        </xdr:cNvPr>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723" name="【児童館】&#10;一人当たり面積該当値テキスト">
          <a:extLst>
            <a:ext uri="{FF2B5EF4-FFF2-40B4-BE49-F238E27FC236}">
              <a16:creationId xmlns:a16="http://schemas.microsoft.com/office/drawing/2014/main" id="{B55A7AEA-0988-4D0B-8E5E-6A03B46C6575}"/>
            </a:ext>
          </a:extLst>
        </xdr:cNvPr>
        <xdr:cNvSpPr txBox="1"/>
      </xdr:nvSpPr>
      <xdr:spPr>
        <a:xfrm>
          <a:off x="22199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724" name="楕円 723">
          <a:extLst>
            <a:ext uri="{FF2B5EF4-FFF2-40B4-BE49-F238E27FC236}">
              <a16:creationId xmlns:a16="http://schemas.microsoft.com/office/drawing/2014/main" id="{433458A2-D462-4B00-A5AA-7235FBD9DE38}"/>
            </a:ext>
          </a:extLst>
        </xdr:cNvPr>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76200</xdr:rowOff>
    </xdr:to>
    <xdr:cxnSp macro="">
      <xdr:nvCxnSpPr>
        <xdr:cNvPr id="725" name="直線コネクタ 724">
          <a:extLst>
            <a:ext uri="{FF2B5EF4-FFF2-40B4-BE49-F238E27FC236}">
              <a16:creationId xmlns:a16="http://schemas.microsoft.com/office/drawing/2014/main" id="{47DDB3A3-058B-4C2D-9AE2-D45633C219DC}"/>
            </a:ext>
          </a:extLst>
        </xdr:cNvPr>
        <xdr:cNvCxnSpPr/>
      </xdr:nvCxnSpPr>
      <xdr:spPr>
        <a:xfrm>
          <a:off x="21323300" y="1482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726" name="楕円 725">
          <a:extLst>
            <a:ext uri="{FF2B5EF4-FFF2-40B4-BE49-F238E27FC236}">
              <a16:creationId xmlns:a16="http://schemas.microsoft.com/office/drawing/2014/main" id="{DC28C0CD-4166-496F-8CB4-F510CAA3FDD2}"/>
            </a:ext>
          </a:extLst>
        </xdr:cNvPr>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76200</xdr:rowOff>
    </xdr:to>
    <xdr:cxnSp macro="">
      <xdr:nvCxnSpPr>
        <xdr:cNvPr id="727" name="直線コネクタ 726">
          <a:extLst>
            <a:ext uri="{FF2B5EF4-FFF2-40B4-BE49-F238E27FC236}">
              <a16:creationId xmlns:a16="http://schemas.microsoft.com/office/drawing/2014/main" id="{2C0B5A13-815F-4038-9C54-E794EC4A1EC3}"/>
            </a:ext>
          </a:extLst>
        </xdr:cNvPr>
        <xdr:cNvCxnSpPr/>
      </xdr:nvCxnSpPr>
      <xdr:spPr>
        <a:xfrm>
          <a:off x="20434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25400</xdr:rowOff>
    </xdr:from>
    <xdr:to>
      <xdr:col>102</xdr:col>
      <xdr:colOff>165100</xdr:colOff>
      <xdr:row>86</xdr:row>
      <xdr:rowOff>127000</xdr:rowOff>
    </xdr:to>
    <xdr:sp macro="" textlink="">
      <xdr:nvSpPr>
        <xdr:cNvPr id="728" name="楕円 727">
          <a:extLst>
            <a:ext uri="{FF2B5EF4-FFF2-40B4-BE49-F238E27FC236}">
              <a16:creationId xmlns:a16="http://schemas.microsoft.com/office/drawing/2014/main" id="{E2DA3976-610A-4A5C-8838-38359497A739}"/>
            </a:ext>
          </a:extLst>
        </xdr:cNvPr>
        <xdr:cNvSpPr/>
      </xdr:nvSpPr>
      <xdr:spPr>
        <a:xfrm>
          <a:off x="19494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76200</xdr:rowOff>
    </xdr:from>
    <xdr:to>
      <xdr:col>107</xdr:col>
      <xdr:colOff>50800</xdr:colOff>
      <xdr:row>86</xdr:row>
      <xdr:rowOff>76200</xdr:rowOff>
    </xdr:to>
    <xdr:cxnSp macro="">
      <xdr:nvCxnSpPr>
        <xdr:cNvPr id="729" name="直線コネクタ 728">
          <a:extLst>
            <a:ext uri="{FF2B5EF4-FFF2-40B4-BE49-F238E27FC236}">
              <a16:creationId xmlns:a16="http://schemas.microsoft.com/office/drawing/2014/main" id="{E47C89F7-915F-432C-8D50-B36191A5F099}"/>
            </a:ext>
          </a:extLst>
        </xdr:cNvPr>
        <xdr:cNvCxnSpPr/>
      </xdr:nvCxnSpPr>
      <xdr:spPr>
        <a:xfrm>
          <a:off x="19545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25400</xdr:rowOff>
    </xdr:from>
    <xdr:to>
      <xdr:col>98</xdr:col>
      <xdr:colOff>38100</xdr:colOff>
      <xdr:row>86</xdr:row>
      <xdr:rowOff>127000</xdr:rowOff>
    </xdr:to>
    <xdr:sp macro="" textlink="">
      <xdr:nvSpPr>
        <xdr:cNvPr id="730" name="楕円 729">
          <a:extLst>
            <a:ext uri="{FF2B5EF4-FFF2-40B4-BE49-F238E27FC236}">
              <a16:creationId xmlns:a16="http://schemas.microsoft.com/office/drawing/2014/main" id="{479225E1-E811-489F-A32F-792016B31D67}"/>
            </a:ext>
          </a:extLst>
        </xdr:cNvPr>
        <xdr:cNvSpPr/>
      </xdr:nvSpPr>
      <xdr:spPr>
        <a:xfrm>
          <a:off x="18605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76200</xdr:rowOff>
    </xdr:from>
    <xdr:to>
      <xdr:col>102</xdr:col>
      <xdr:colOff>114300</xdr:colOff>
      <xdr:row>86</xdr:row>
      <xdr:rowOff>76200</xdr:rowOff>
    </xdr:to>
    <xdr:cxnSp macro="">
      <xdr:nvCxnSpPr>
        <xdr:cNvPr id="731" name="直線コネクタ 730">
          <a:extLst>
            <a:ext uri="{FF2B5EF4-FFF2-40B4-BE49-F238E27FC236}">
              <a16:creationId xmlns:a16="http://schemas.microsoft.com/office/drawing/2014/main" id="{51F0C2D1-1F7D-402C-8677-B3889EDEB47A}"/>
            </a:ext>
          </a:extLst>
        </xdr:cNvPr>
        <xdr:cNvCxnSpPr/>
      </xdr:nvCxnSpPr>
      <xdr:spPr>
        <a:xfrm>
          <a:off x="18656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732" name="n_1aveValue【児童館】&#10;一人当たり面積">
          <a:extLst>
            <a:ext uri="{FF2B5EF4-FFF2-40B4-BE49-F238E27FC236}">
              <a16:creationId xmlns:a16="http://schemas.microsoft.com/office/drawing/2014/main" id="{416F0A28-46C4-4121-B9DF-67A5BA3F0377}"/>
            </a:ext>
          </a:extLst>
        </xdr:cNvPr>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733" name="n_2aveValue【児童館】&#10;一人当たり面積">
          <a:extLst>
            <a:ext uri="{FF2B5EF4-FFF2-40B4-BE49-F238E27FC236}">
              <a16:creationId xmlns:a16="http://schemas.microsoft.com/office/drawing/2014/main" id="{FE6E6825-A74F-4A5E-91C9-85A8E5A12C06}"/>
            </a:ext>
          </a:extLst>
        </xdr:cNvPr>
        <xdr:cNvSpPr txBox="1"/>
      </xdr:nvSpPr>
      <xdr:spPr>
        <a:xfrm>
          <a:off x="20199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734" name="n_3aveValue【児童館】&#10;一人当たり面積">
          <a:extLst>
            <a:ext uri="{FF2B5EF4-FFF2-40B4-BE49-F238E27FC236}">
              <a16:creationId xmlns:a16="http://schemas.microsoft.com/office/drawing/2014/main" id="{E84DB007-3C5F-4A5B-B81A-6D978EECD57B}"/>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735" name="n_4aveValue【児童館】&#10;一人当たり面積">
          <a:extLst>
            <a:ext uri="{FF2B5EF4-FFF2-40B4-BE49-F238E27FC236}">
              <a16:creationId xmlns:a16="http://schemas.microsoft.com/office/drawing/2014/main" id="{48AD2769-5A75-4F68-8269-11F3B8B3FDA0}"/>
            </a:ext>
          </a:extLst>
        </xdr:cNvPr>
        <xdr:cNvSpPr txBox="1"/>
      </xdr:nvSpPr>
      <xdr:spPr>
        <a:xfrm>
          <a:off x="18421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736" name="n_1mainValue【児童館】&#10;一人当たり面積">
          <a:extLst>
            <a:ext uri="{FF2B5EF4-FFF2-40B4-BE49-F238E27FC236}">
              <a16:creationId xmlns:a16="http://schemas.microsoft.com/office/drawing/2014/main" id="{D7209493-8F27-4C1F-A82F-4514D9177ED7}"/>
            </a:ext>
          </a:extLst>
        </xdr:cNvPr>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737" name="n_2mainValue【児童館】&#10;一人当たり面積">
          <a:extLst>
            <a:ext uri="{FF2B5EF4-FFF2-40B4-BE49-F238E27FC236}">
              <a16:creationId xmlns:a16="http://schemas.microsoft.com/office/drawing/2014/main" id="{5C1F62B2-3D89-4BE1-9757-96729BE76A95}"/>
            </a:ext>
          </a:extLst>
        </xdr:cNvPr>
        <xdr:cNvSpPr txBox="1"/>
      </xdr:nvSpPr>
      <xdr:spPr>
        <a:xfrm>
          <a:off x="20199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118127</xdr:rowOff>
    </xdr:from>
    <xdr:ext cx="469744" cy="259045"/>
    <xdr:sp macro="" textlink="">
      <xdr:nvSpPr>
        <xdr:cNvPr id="738" name="n_3mainValue【児童館】&#10;一人当たり面積">
          <a:extLst>
            <a:ext uri="{FF2B5EF4-FFF2-40B4-BE49-F238E27FC236}">
              <a16:creationId xmlns:a16="http://schemas.microsoft.com/office/drawing/2014/main" id="{589FB7C6-D6D9-49B3-BCF8-883A57F381B5}"/>
            </a:ext>
          </a:extLst>
        </xdr:cNvPr>
        <xdr:cNvSpPr txBox="1"/>
      </xdr:nvSpPr>
      <xdr:spPr>
        <a:xfrm>
          <a:off x="19310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118127</xdr:rowOff>
    </xdr:from>
    <xdr:ext cx="469744" cy="259045"/>
    <xdr:sp macro="" textlink="">
      <xdr:nvSpPr>
        <xdr:cNvPr id="739" name="n_4mainValue【児童館】&#10;一人当たり面積">
          <a:extLst>
            <a:ext uri="{FF2B5EF4-FFF2-40B4-BE49-F238E27FC236}">
              <a16:creationId xmlns:a16="http://schemas.microsoft.com/office/drawing/2014/main" id="{B01C2175-8A2C-4CCF-AD61-56ABF9DED12C}"/>
            </a:ext>
          </a:extLst>
        </xdr:cNvPr>
        <xdr:cNvSpPr txBox="1"/>
      </xdr:nvSpPr>
      <xdr:spPr>
        <a:xfrm>
          <a:off x="18421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1A9AC240-C417-4992-A260-EAB46F8423F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9FA189A0-A12C-4264-8E36-651C93ADA53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7CE7CC0B-2751-4335-A55E-1B58F5D9E7A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8CAD0CD7-5A25-4E9A-88B5-37B2AC0342D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1FD6D202-4BB4-4120-BE91-A0E049BF699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2DD290A4-A113-477A-97C7-E60B70599C0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F5EA9E75-4E97-47BB-9360-2AE099EC1B8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74BC9147-C531-410C-93E3-B9233848D64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0CDE2E55-44C4-4E46-B16F-946AC13AA96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F4E5503B-7266-43B2-847A-45AF59B1B4A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1D252FE5-128E-48A1-9351-442DD0CD1C3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1" name="直線コネクタ 750">
          <a:extLst>
            <a:ext uri="{FF2B5EF4-FFF2-40B4-BE49-F238E27FC236}">
              <a16:creationId xmlns:a16="http://schemas.microsoft.com/office/drawing/2014/main" id="{CBA62B53-CCAB-40FC-9161-4F87DE1CA71D}"/>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52" name="テキスト ボックス 751">
          <a:extLst>
            <a:ext uri="{FF2B5EF4-FFF2-40B4-BE49-F238E27FC236}">
              <a16:creationId xmlns:a16="http://schemas.microsoft.com/office/drawing/2014/main" id="{5C58CE9B-7B12-4810-93B5-D63491F7992C}"/>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3" name="直線コネクタ 752">
          <a:extLst>
            <a:ext uri="{FF2B5EF4-FFF2-40B4-BE49-F238E27FC236}">
              <a16:creationId xmlns:a16="http://schemas.microsoft.com/office/drawing/2014/main" id="{EE03BE9F-53C4-4F80-BF35-811AD8ED2326}"/>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4" name="テキスト ボックス 753">
          <a:extLst>
            <a:ext uri="{FF2B5EF4-FFF2-40B4-BE49-F238E27FC236}">
              <a16:creationId xmlns:a16="http://schemas.microsoft.com/office/drawing/2014/main" id="{2C47CCD9-5D0D-49BE-9AFE-643E359814B1}"/>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5" name="直線コネクタ 754">
          <a:extLst>
            <a:ext uri="{FF2B5EF4-FFF2-40B4-BE49-F238E27FC236}">
              <a16:creationId xmlns:a16="http://schemas.microsoft.com/office/drawing/2014/main" id="{01B48AC5-022D-4FAF-9970-2E35B24C279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6" name="テキスト ボックス 755">
          <a:extLst>
            <a:ext uri="{FF2B5EF4-FFF2-40B4-BE49-F238E27FC236}">
              <a16:creationId xmlns:a16="http://schemas.microsoft.com/office/drawing/2014/main" id="{4EFF25EA-DEFF-4C4C-AB0C-A696547E2CC2}"/>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7" name="直線コネクタ 756">
          <a:extLst>
            <a:ext uri="{FF2B5EF4-FFF2-40B4-BE49-F238E27FC236}">
              <a16:creationId xmlns:a16="http://schemas.microsoft.com/office/drawing/2014/main" id="{703BC956-EF00-4792-91C9-4103C00D961E}"/>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8" name="テキスト ボックス 757">
          <a:extLst>
            <a:ext uri="{FF2B5EF4-FFF2-40B4-BE49-F238E27FC236}">
              <a16:creationId xmlns:a16="http://schemas.microsoft.com/office/drawing/2014/main" id="{6031139D-A953-4BC0-BE05-9FFED098E0FC}"/>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C038355A-1679-4743-B05A-16109093CE9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a:extLst>
            <a:ext uri="{FF2B5EF4-FFF2-40B4-BE49-F238E27FC236}">
              <a16:creationId xmlns:a16="http://schemas.microsoft.com/office/drawing/2014/main" id="{25355C57-DDCA-4E8A-9A12-6370C37EE9EF}"/>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833E9DEA-8438-4474-A01B-407A8C89D4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763</xdr:rowOff>
    </xdr:from>
    <xdr:to>
      <xdr:col>85</xdr:col>
      <xdr:colOff>126364</xdr:colOff>
      <xdr:row>107</xdr:row>
      <xdr:rowOff>156211</xdr:rowOff>
    </xdr:to>
    <xdr:cxnSp macro="">
      <xdr:nvCxnSpPr>
        <xdr:cNvPr id="762" name="直線コネクタ 761">
          <a:extLst>
            <a:ext uri="{FF2B5EF4-FFF2-40B4-BE49-F238E27FC236}">
              <a16:creationId xmlns:a16="http://schemas.microsoft.com/office/drawing/2014/main" id="{D11893A4-8558-487D-8162-0B446445DB29}"/>
            </a:ext>
          </a:extLst>
        </xdr:cNvPr>
        <xdr:cNvCxnSpPr/>
      </xdr:nvCxnSpPr>
      <xdr:spPr>
        <a:xfrm flipV="1">
          <a:off x="16318864" y="17317213"/>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763" name="【公民館】&#10;有形固定資産減価償却率最小値テキスト">
          <a:extLst>
            <a:ext uri="{FF2B5EF4-FFF2-40B4-BE49-F238E27FC236}">
              <a16:creationId xmlns:a16="http://schemas.microsoft.com/office/drawing/2014/main" id="{AE28CB7A-118A-4667-A8AA-58A33A12ADE0}"/>
            </a:ext>
          </a:extLst>
        </xdr:cNvPr>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764" name="直線コネクタ 763">
          <a:extLst>
            <a:ext uri="{FF2B5EF4-FFF2-40B4-BE49-F238E27FC236}">
              <a16:creationId xmlns:a16="http://schemas.microsoft.com/office/drawing/2014/main" id="{CB63E872-11B2-4CB1-B610-6917C4C60AF4}"/>
            </a:ext>
          </a:extLst>
        </xdr:cNvPr>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118890</xdr:rowOff>
    </xdr:from>
    <xdr:ext cx="405111" cy="259045"/>
    <xdr:sp macro="" textlink="">
      <xdr:nvSpPr>
        <xdr:cNvPr id="765" name="【公民館】&#10;有形固定資産減価償却率最大値テキスト">
          <a:extLst>
            <a:ext uri="{FF2B5EF4-FFF2-40B4-BE49-F238E27FC236}">
              <a16:creationId xmlns:a16="http://schemas.microsoft.com/office/drawing/2014/main" id="{2444770E-0E11-4334-85F2-E55F558A0655}"/>
            </a:ext>
          </a:extLst>
        </xdr:cNvPr>
        <xdr:cNvSpPr txBox="1"/>
      </xdr:nvSpPr>
      <xdr:spPr>
        <a:xfrm>
          <a:off x="16357600" y="1709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763</xdr:rowOff>
    </xdr:from>
    <xdr:to>
      <xdr:col>86</xdr:col>
      <xdr:colOff>25400</xdr:colOff>
      <xdr:row>101</xdr:row>
      <xdr:rowOff>763</xdr:rowOff>
    </xdr:to>
    <xdr:cxnSp macro="">
      <xdr:nvCxnSpPr>
        <xdr:cNvPr id="766" name="直線コネクタ 765">
          <a:extLst>
            <a:ext uri="{FF2B5EF4-FFF2-40B4-BE49-F238E27FC236}">
              <a16:creationId xmlns:a16="http://schemas.microsoft.com/office/drawing/2014/main" id="{AE825684-F9E7-42D2-BC75-B6D3581FF3A5}"/>
            </a:ext>
          </a:extLst>
        </xdr:cNvPr>
        <xdr:cNvCxnSpPr/>
      </xdr:nvCxnSpPr>
      <xdr:spPr>
        <a:xfrm>
          <a:off x="16230600" y="1731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143273</xdr:rowOff>
    </xdr:from>
    <xdr:ext cx="405111" cy="259045"/>
    <xdr:sp macro="" textlink="">
      <xdr:nvSpPr>
        <xdr:cNvPr id="767" name="【公民館】&#10;有形固定資産減価償却率平均値テキスト">
          <a:extLst>
            <a:ext uri="{FF2B5EF4-FFF2-40B4-BE49-F238E27FC236}">
              <a16:creationId xmlns:a16="http://schemas.microsoft.com/office/drawing/2014/main" id="{09B218B2-E98F-49B2-A2D7-4BA47FA754D9}"/>
            </a:ext>
          </a:extLst>
        </xdr:cNvPr>
        <xdr:cNvSpPr txBox="1"/>
      </xdr:nvSpPr>
      <xdr:spPr>
        <a:xfrm>
          <a:off x="16357600" y="179740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164846</xdr:rowOff>
    </xdr:from>
    <xdr:to>
      <xdr:col>85</xdr:col>
      <xdr:colOff>177800</xdr:colOff>
      <xdr:row>105</xdr:row>
      <xdr:rowOff>94996</xdr:rowOff>
    </xdr:to>
    <xdr:sp macro="" textlink="">
      <xdr:nvSpPr>
        <xdr:cNvPr id="768" name="フローチャート: 判断 767">
          <a:extLst>
            <a:ext uri="{FF2B5EF4-FFF2-40B4-BE49-F238E27FC236}">
              <a16:creationId xmlns:a16="http://schemas.microsoft.com/office/drawing/2014/main" id="{FE33CD59-1C74-4EFE-B571-937A96B3F9E7}"/>
            </a:ext>
          </a:extLst>
        </xdr:cNvPr>
        <xdr:cNvSpPr/>
      </xdr:nvSpPr>
      <xdr:spPr>
        <a:xfrm>
          <a:off x="16268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130556</xdr:rowOff>
    </xdr:from>
    <xdr:to>
      <xdr:col>81</xdr:col>
      <xdr:colOff>101600</xdr:colOff>
      <xdr:row>105</xdr:row>
      <xdr:rowOff>60706</xdr:rowOff>
    </xdr:to>
    <xdr:sp macro="" textlink="">
      <xdr:nvSpPr>
        <xdr:cNvPr id="769" name="フローチャート: 判断 768">
          <a:extLst>
            <a:ext uri="{FF2B5EF4-FFF2-40B4-BE49-F238E27FC236}">
              <a16:creationId xmlns:a16="http://schemas.microsoft.com/office/drawing/2014/main" id="{CAA790A2-A083-4F87-8892-89A445ACE252}"/>
            </a:ext>
          </a:extLst>
        </xdr:cNvPr>
        <xdr:cNvSpPr/>
      </xdr:nvSpPr>
      <xdr:spPr>
        <a:xfrm>
          <a:off x="154305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96265</xdr:rowOff>
    </xdr:from>
    <xdr:to>
      <xdr:col>76</xdr:col>
      <xdr:colOff>165100</xdr:colOff>
      <xdr:row>105</xdr:row>
      <xdr:rowOff>26415</xdr:rowOff>
    </xdr:to>
    <xdr:sp macro="" textlink="">
      <xdr:nvSpPr>
        <xdr:cNvPr id="770" name="フローチャート: 判断 769">
          <a:extLst>
            <a:ext uri="{FF2B5EF4-FFF2-40B4-BE49-F238E27FC236}">
              <a16:creationId xmlns:a16="http://schemas.microsoft.com/office/drawing/2014/main" id="{99F2CEEA-1265-4BC2-87DC-99323F27FC43}"/>
            </a:ext>
          </a:extLst>
        </xdr:cNvPr>
        <xdr:cNvSpPr/>
      </xdr:nvSpPr>
      <xdr:spPr>
        <a:xfrm>
          <a:off x="145415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59689</xdr:rowOff>
    </xdr:from>
    <xdr:to>
      <xdr:col>72</xdr:col>
      <xdr:colOff>38100</xdr:colOff>
      <xdr:row>104</xdr:row>
      <xdr:rowOff>161289</xdr:rowOff>
    </xdr:to>
    <xdr:sp macro="" textlink="">
      <xdr:nvSpPr>
        <xdr:cNvPr id="771" name="フローチャート: 判断 770">
          <a:extLst>
            <a:ext uri="{FF2B5EF4-FFF2-40B4-BE49-F238E27FC236}">
              <a16:creationId xmlns:a16="http://schemas.microsoft.com/office/drawing/2014/main" id="{CE23F397-ABCD-4A94-9C79-0905A5972558}"/>
            </a:ext>
          </a:extLst>
        </xdr:cNvPr>
        <xdr:cNvSpPr/>
      </xdr:nvSpPr>
      <xdr:spPr>
        <a:xfrm>
          <a:off x="13652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772" name="フローチャート: 判断 771">
          <a:extLst>
            <a:ext uri="{FF2B5EF4-FFF2-40B4-BE49-F238E27FC236}">
              <a16:creationId xmlns:a16="http://schemas.microsoft.com/office/drawing/2014/main" id="{EE07DDFE-B86E-466C-B0DF-3176F0E528BF}"/>
            </a:ext>
          </a:extLst>
        </xdr:cNvPr>
        <xdr:cNvSpPr/>
      </xdr:nvSpPr>
      <xdr:spPr>
        <a:xfrm>
          <a:off x="12763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F7212098-7E57-4FA9-A117-9C0BD374934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69029D35-1430-4DFE-A99D-C219C312D64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6F07523B-0724-4FF2-B7BE-5D75482EA56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A6C8C4B5-1799-4FF6-A1EF-19271F29729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41DD8C43-0140-43E9-933B-CFEB5748043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7113</xdr:rowOff>
    </xdr:from>
    <xdr:to>
      <xdr:col>85</xdr:col>
      <xdr:colOff>177800</xdr:colOff>
      <xdr:row>104</xdr:row>
      <xdr:rowOff>108713</xdr:rowOff>
    </xdr:to>
    <xdr:sp macro="" textlink="">
      <xdr:nvSpPr>
        <xdr:cNvPr id="778" name="楕円 777">
          <a:extLst>
            <a:ext uri="{FF2B5EF4-FFF2-40B4-BE49-F238E27FC236}">
              <a16:creationId xmlns:a16="http://schemas.microsoft.com/office/drawing/2014/main" id="{F2372803-7F51-493F-9A45-2B9CE167384A}"/>
            </a:ext>
          </a:extLst>
        </xdr:cNvPr>
        <xdr:cNvSpPr/>
      </xdr:nvSpPr>
      <xdr:spPr>
        <a:xfrm>
          <a:off x="16268700" y="17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29990</xdr:rowOff>
    </xdr:from>
    <xdr:ext cx="405111" cy="259045"/>
    <xdr:sp macro="" textlink="">
      <xdr:nvSpPr>
        <xdr:cNvPr id="779" name="【公民館】&#10;有形固定資産減価償却率該当値テキスト">
          <a:extLst>
            <a:ext uri="{FF2B5EF4-FFF2-40B4-BE49-F238E27FC236}">
              <a16:creationId xmlns:a16="http://schemas.microsoft.com/office/drawing/2014/main" id="{FF482767-9600-4937-A0C8-77A3CEE8411E}"/>
            </a:ext>
          </a:extLst>
        </xdr:cNvPr>
        <xdr:cNvSpPr txBox="1"/>
      </xdr:nvSpPr>
      <xdr:spPr>
        <a:xfrm>
          <a:off x="16357600" y="17689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75692</xdr:rowOff>
    </xdr:from>
    <xdr:to>
      <xdr:col>81</xdr:col>
      <xdr:colOff>101600</xdr:colOff>
      <xdr:row>104</xdr:row>
      <xdr:rowOff>5842</xdr:rowOff>
    </xdr:to>
    <xdr:sp macro="" textlink="">
      <xdr:nvSpPr>
        <xdr:cNvPr id="780" name="楕円 779">
          <a:extLst>
            <a:ext uri="{FF2B5EF4-FFF2-40B4-BE49-F238E27FC236}">
              <a16:creationId xmlns:a16="http://schemas.microsoft.com/office/drawing/2014/main" id="{E6493C26-9BA6-4331-8A77-5EB253FD2853}"/>
            </a:ext>
          </a:extLst>
        </xdr:cNvPr>
        <xdr:cNvSpPr/>
      </xdr:nvSpPr>
      <xdr:spPr>
        <a:xfrm>
          <a:off x="15430500" y="1773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126492</xdr:rowOff>
    </xdr:from>
    <xdr:to>
      <xdr:col>85</xdr:col>
      <xdr:colOff>127000</xdr:colOff>
      <xdr:row>104</xdr:row>
      <xdr:rowOff>57913</xdr:rowOff>
    </xdr:to>
    <xdr:cxnSp macro="">
      <xdr:nvCxnSpPr>
        <xdr:cNvPr id="781" name="直線コネクタ 780">
          <a:extLst>
            <a:ext uri="{FF2B5EF4-FFF2-40B4-BE49-F238E27FC236}">
              <a16:creationId xmlns:a16="http://schemas.microsoft.com/office/drawing/2014/main" id="{19CA3414-C72F-4762-B147-B2098F0EF39B}"/>
            </a:ext>
          </a:extLst>
        </xdr:cNvPr>
        <xdr:cNvCxnSpPr/>
      </xdr:nvCxnSpPr>
      <xdr:spPr>
        <a:xfrm>
          <a:off x="15481300" y="17785842"/>
          <a:ext cx="838200" cy="10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167132</xdr:rowOff>
    </xdr:from>
    <xdr:to>
      <xdr:col>76</xdr:col>
      <xdr:colOff>165100</xdr:colOff>
      <xdr:row>105</xdr:row>
      <xdr:rowOff>97282</xdr:rowOff>
    </xdr:to>
    <xdr:sp macro="" textlink="">
      <xdr:nvSpPr>
        <xdr:cNvPr id="782" name="楕円 781">
          <a:extLst>
            <a:ext uri="{FF2B5EF4-FFF2-40B4-BE49-F238E27FC236}">
              <a16:creationId xmlns:a16="http://schemas.microsoft.com/office/drawing/2014/main" id="{850EA133-C9F8-4EFA-890E-4BCD50382CBB}"/>
            </a:ext>
          </a:extLst>
        </xdr:cNvPr>
        <xdr:cNvSpPr/>
      </xdr:nvSpPr>
      <xdr:spPr>
        <a:xfrm>
          <a:off x="14541500" y="179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126492</xdr:rowOff>
    </xdr:from>
    <xdr:to>
      <xdr:col>81</xdr:col>
      <xdr:colOff>50800</xdr:colOff>
      <xdr:row>105</xdr:row>
      <xdr:rowOff>46482</xdr:rowOff>
    </xdr:to>
    <xdr:cxnSp macro="">
      <xdr:nvCxnSpPr>
        <xdr:cNvPr id="783" name="直線コネクタ 782">
          <a:extLst>
            <a:ext uri="{FF2B5EF4-FFF2-40B4-BE49-F238E27FC236}">
              <a16:creationId xmlns:a16="http://schemas.microsoft.com/office/drawing/2014/main" id="{750F6657-AF07-489D-93C0-7F3F570C669A}"/>
            </a:ext>
          </a:extLst>
        </xdr:cNvPr>
        <xdr:cNvCxnSpPr/>
      </xdr:nvCxnSpPr>
      <xdr:spPr>
        <a:xfrm flipV="1">
          <a:off x="14592300" y="17785842"/>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784" name="楕円 783">
          <a:extLst>
            <a:ext uri="{FF2B5EF4-FFF2-40B4-BE49-F238E27FC236}">
              <a16:creationId xmlns:a16="http://schemas.microsoft.com/office/drawing/2014/main" id="{E0808492-80FC-4E1C-9FB2-862829049995}"/>
            </a:ext>
          </a:extLst>
        </xdr:cNvPr>
        <xdr:cNvSpPr/>
      </xdr:nvSpPr>
      <xdr:spPr>
        <a:xfrm>
          <a:off x="13652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19050</xdr:rowOff>
    </xdr:from>
    <xdr:to>
      <xdr:col>76</xdr:col>
      <xdr:colOff>114300</xdr:colOff>
      <xdr:row>105</xdr:row>
      <xdr:rowOff>46482</xdr:rowOff>
    </xdr:to>
    <xdr:cxnSp macro="">
      <xdr:nvCxnSpPr>
        <xdr:cNvPr id="785" name="直線コネクタ 784">
          <a:extLst>
            <a:ext uri="{FF2B5EF4-FFF2-40B4-BE49-F238E27FC236}">
              <a16:creationId xmlns:a16="http://schemas.microsoft.com/office/drawing/2014/main" id="{146CEFE5-D7D7-44E3-BA13-E168537A695B}"/>
            </a:ext>
          </a:extLst>
        </xdr:cNvPr>
        <xdr:cNvCxnSpPr/>
      </xdr:nvCxnSpPr>
      <xdr:spPr>
        <a:xfrm>
          <a:off x="13703300" y="180213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112268</xdr:rowOff>
    </xdr:from>
    <xdr:to>
      <xdr:col>67</xdr:col>
      <xdr:colOff>101600</xdr:colOff>
      <xdr:row>105</xdr:row>
      <xdr:rowOff>42418</xdr:rowOff>
    </xdr:to>
    <xdr:sp macro="" textlink="">
      <xdr:nvSpPr>
        <xdr:cNvPr id="786" name="楕円 785">
          <a:extLst>
            <a:ext uri="{FF2B5EF4-FFF2-40B4-BE49-F238E27FC236}">
              <a16:creationId xmlns:a16="http://schemas.microsoft.com/office/drawing/2014/main" id="{2A814940-D479-41D2-BF32-29376536D810}"/>
            </a:ext>
          </a:extLst>
        </xdr:cNvPr>
        <xdr:cNvSpPr/>
      </xdr:nvSpPr>
      <xdr:spPr>
        <a:xfrm>
          <a:off x="127635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163068</xdr:rowOff>
    </xdr:from>
    <xdr:to>
      <xdr:col>71</xdr:col>
      <xdr:colOff>177800</xdr:colOff>
      <xdr:row>105</xdr:row>
      <xdr:rowOff>19050</xdr:rowOff>
    </xdr:to>
    <xdr:cxnSp macro="">
      <xdr:nvCxnSpPr>
        <xdr:cNvPr id="787" name="直線コネクタ 786">
          <a:extLst>
            <a:ext uri="{FF2B5EF4-FFF2-40B4-BE49-F238E27FC236}">
              <a16:creationId xmlns:a16="http://schemas.microsoft.com/office/drawing/2014/main" id="{F55266B7-2CC8-4EFC-82C0-4EC8A3A96E45}"/>
            </a:ext>
          </a:extLst>
        </xdr:cNvPr>
        <xdr:cNvCxnSpPr/>
      </xdr:nvCxnSpPr>
      <xdr:spPr>
        <a:xfrm>
          <a:off x="12814300" y="179938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51833</xdr:rowOff>
    </xdr:from>
    <xdr:ext cx="405111" cy="259045"/>
    <xdr:sp macro="" textlink="">
      <xdr:nvSpPr>
        <xdr:cNvPr id="788" name="n_1aveValue【公民館】&#10;有形固定資産減価償却率">
          <a:extLst>
            <a:ext uri="{FF2B5EF4-FFF2-40B4-BE49-F238E27FC236}">
              <a16:creationId xmlns:a16="http://schemas.microsoft.com/office/drawing/2014/main" id="{3944F908-EB49-4472-A172-AB31CE75199F}"/>
            </a:ext>
          </a:extLst>
        </xdr:cNvPr>
        <xdr:cNvSpPr txBox="1"/>
      </xdr:nvSpPr>
      <xdr:spPr>
        <a:xfrm>
          <a:off x="15266044" y="1805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42942</xdr:rowOff>
    </xdr:from>
    <xdr:ext cx="405111" cy="259045"/>
    <xdr:sp macro="" textlink="">
      <xdr:nvSpPr>
        <xdr:cNvPr id="789" name="n_2aveValue【公民館】&#10;有形固定資産減価償却率">
          <a:extLst>
            <a:ext uri="{FF2B5EF4-FFF2-40B4-BE49-F238E27FC236}">
              <a16:creationId xmlns:a16="http://schemas.microsoft.com/office/drawing/2014/main" id="{BC5C75AD-17D9-4A87-AB14-48850479C74B}"/>
            </a:ext>
          </a:extLst>
        </xdr:cNvPr>
        <xdr:cNvSpPr txBox="1"/>
      </xdr:nvSpPr>
      <xdr:spPr>
        <a:xfrm>
          <a:off x="14389744" y="1770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6366</xdr:rowOff>
    </xdr:from>
    <xdr:ext cx="405111" cy="259045"/>
    <xdr:sp macro="" textlink="">
      <xdr:nvSpPr>
        <xdr:cNvPr id="790" name="n_3aveValue【公民館】&#10;有形固定資産減価償却率">
          <a:extLst>
            <a:ext uri="{FF2B5EF4-FFF2-40B4-BE49-F238E27FC236}">
              <a16:creationId xmlns:a16="http://schemas.microsoft.com/office/drawing/2014/main" id="{2DA62F8B-96D5-4A74-9A57-9EF35D373487}"/>
            </a:ext>
          </a:extLst>
        </xdr:cNvPr>
        <xdr:cNvSpPr txBox="1"/>
      </xdr:nvSpPr>
      <xdr:spPr>
        <a:xfrm>
          <a:off x="13500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166388</xdr:rowOff>
    </xdr:from>
    <xdr:ext cx="405111" cy="259045"/>
    <xdr:sp macro="" textlink="">
      <xdr:nvSpPr>
        <xdr:cNvPr id="791" name="n_4aveValue【公民館】&#10;有形固定資産減価償却率">
          <a:extLst>
            <a:ext uri="{FF2B5EF4-FFF2-40B4-BE49-F238E27FC236}">
              <a16:creationId xmlns:a16="http://schemas.microsoft.com/office/drawing/2014/main" id="{3BFD44A0-E738-4B78-A5AC-47D17BA1617E}"/>
            </a:ext>
          </a:extLst>
        </xdr:cNvPr>
        <xdr:cNvSpPr txBox="1"/>
      </xdr:nvSpPr>
      <xdr:spPr>
        <a:xfrm>
          <a:off x="12611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22369</xdr:rowOff>
    </xdr:from>
    <xdr:ext cx="405111" cy="259045"/>
    <xdr:sp macro="" textlink="">
      <xdr:nvSpPr>
        <xdr:cNvPr id="792" name="n_1mainValue【公民館】&#10;有形固定資産減価償却率">
          <a:extLst>
            <a:ext uri="{FF2B5EF4-FFF2-40B4-BE49-F238E27FC236}">
              <a16:creationId xmlns:a16="http://schemas.microsoft.com/office/drawing/2014/main" id="{F0B96D08-8C64-4C86-BF01-6661B7E31F22}"/>
            </a:ext>
          </a:extLst>
        </xdr:cNvPr>
        <xdr:cNvSpPr txBox="1"/>
      </xdr:nvSpPr>
      <xdr:spPr>
        <a:xfrm>
          <a:off x="15266044" y="1751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88409</xdr:rowOff>
    </xdr:from>
    <xdr:ext cx="405111" cy="259045"/>
    <xdr:sp macro="" textlink="">
      <xdr:nvSpPr>
        <xdr:cNvPr id="793" name="n_2mainValue【公民館】&#10;有形固定資産減価償却率">
          <a:extLst>
            <a:ext uri="{FF2B5EF4-FFF2-40B4-BE49-F238E27FC236}">
              <a16:creationId xmlns:a16="http://schemas.microsoft.com/office/drawing/2014/main" id="{5AB8898F-A66D-4FA6-8D74-7ADB3733AA55}"/>
            </a:ext>
          </a:extLst>
        </xdr:cNvPr>
        <xdr:cNvSpPr txBox="1"/>
      </xdr:nvSpPr>
      <xdr:spPr>
        <a:xfrm>
          <a:off x="14389744" y="1809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60977</xdr:rowOff>
    </xdr:from>
    <xdr:ext cx="405111" cy="259045"/>
    <xdr:sp macro="" textlink="">
      <xdr:nvSpPr>
        <xdr:cNvPr id="794" name="n_3mainValue【公民館】&#10;有形固定資産減価償却率">
          <a:extLst>
            <a:ext uri="{FF2B5EF4-FFF2-40B4-BE49-F238E27FC236}">
              <a16:creationId xmlns:a16="http://schemas.microsoft.com/office/drawing/2014/main" id="{DD43270F-18AD-4D37-8D80-2E1DCEE76E6E}"/>
            </a:ext>
          </a:extLst>
        </xdr:cNvPr>
        <xdr:cNvSpPr txBox="1"/>
      </xdr:nvSpPr>
      <xdr:spPr>
        <a:xfrm>
          <a:off x="13500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33545</xdr:rowOff>
    </xdr:from>
    <xdr:ext cx="405111" cy="259045"/>
    <xdr:sp macro="" textlink="">
      <xdr:nvSpPr>
        <xdr:cNvPr id="795" name="n_4mainValue【公民館】&#10;有形固定資産減価償却率">
          <a:extLst>
            <a:ext uri="{FF2B5EF4-FFF2-40B4-BE49-F238E27FC236}">
              <a16:creationId xmlns:a16="http://schemas.microsoft.com/office/drawing/2014/main" id="{DAB84B1E-7378-4B30-B450-75C3078B855E}"/>
            </a:ext>
          </a:extLst>
        </xdr:cNvPr>
        <xdr:cNvSpPr txBox="1"/>
      </xdr:nvSpPr>
      <xdr:spPr>
        <a:xfrm>
          <a:off x="12611744" y="1803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1219EBDA-470F-4861-AF6B-BB2F064589C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0970EAE8-87C6-414B-AB2A-94D4E9C3382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A0125622-18C4-43E0-9F9B-AEEE62B3393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D09FEF80-6C07-4F02-B3A7-E9A06EC6573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75EE40F3-D83B-478B-B386-086570EFF8E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7CFA3165-C595-4AF0-9DDC-CD28B5AEE72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30C16CD5-2F0A-468C-9A79-EBA0DE19A1D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B44B4859-92FD-4D5D-A5FF-422CC56E068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3575DC27-0F06-4B12-8746-E99F0F0FD38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A33756D2-7F28-4FDA-A800-163C76E6860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a:extLst>
            <a:ext uri="{FF2B5EF4-FFF2-40B4-BE49-F238E27FC236}">
              <a16:creationId xmlns:a16="http://schemas.microsoft.com/office/drawing/2014/main" id="{4F2C371A-7AA8-4D4E-A1DF-00F244FBCA3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a:extLst>
            <a:ext uri="{FF2B5EF4-FFF2-40B4-BE49-F238E27FC236}">
              <a16:creationId xmlns:a16="http://schemas.microsoft.com/office/drawing/2014/main" id="{BC9AE614-DD0A-482F-9378-5EA5DD8CDFF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a:extLst>
            <a:ext uri="{FF2B5EF4-FFF2-40B4-BE49-F238E27FC236}">
              <a16:creationId xmlns:a16="http://schemas.microsoft.com/office/drawing/2014/main" id="{DFD5C7CB-058E-4380-843C-E4D1E09D7A2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a:extLst>
            <a:ext uri="{FF2B5EF4-FFF2-40B4-BE49-F238E27FC236}">
              <a16:creationId xmlns:a16="http://schemas.microsoft.com/office/drawing/2014/main" id="{5720BFC3-135B-41EB-A001-5F72DCCA13D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a:extLst>
            <a:ext uri="{FF2B5EF4-FFF2-40B4-BE49-F238E27FC236}">
              <a16:creationId xmlns:a16="http://schemas.microsoft.com/office/drawing/2014/main" id="{ECD9C0B6-07BE-4407-B4A6-2EABEB2D763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a:extLst>
            <a:ext uri="{FF2B5EF4-FFF2-40B4-BE49-F238E27FC236}">
              <a16:creationId xmlns:a16="http://schemas.microsoft.com/office/drawing/2014/main" id="{45C41E26-6253-442B-B18E-0044E32E25F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a:extLst>
            <a:ext uri="{FF2B5EF4-FFF2-40B4-BE49-F238E27FC236}">
              <a16:creationId xmlns:a16="http://schemas.microsoft.com/office/drawing/2014/main" id="{A2AF7720-C1C5-4C69-9A29-B4430FECA59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a:extLst>
            <a:ext uri="{FF2B5EF4-FFF2-40B4-BE49-F238E27FC236}">
              <a16:creationId xmlns:a16="http://schemas.microsoft.com/office/drawing/2014/main" id="{8966D505-A473-4B13-B602-177BAF66EC3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a:extLst>
            <a:ext uri="{FF2B5EF4-FFF2-40B4-BE49-F238E27FC236}">
              <a16:creationId xmlns:a16="http://schemas.microsoft.com/office/drawing/2014/main" id="{C96B2984-3881-43B9-84E2-9D72CB5E027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a:extLst>
            <a:ext uri="{FF2B5EF4-FFF2-40B4-BE49-F238E27FC236}">
              <a16:creationId xmlns:a16="http://schemas.microsoft.com/office/drawing/2014/main" id="{708FD777-DE4B-40F5-8FB5-9C7EFFEFA11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AEEC0CB9-DFBF-4259-90E8-F18911D377A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111C4633-F31D-4045-9D0B-107706E95AF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919D89FB-FF22-4280-A33C-56C622F8EC8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19050</xdr:rowOff>
    </xdr:from>
    <xdr:to>
      <xdr:col>116</xdr:col>
      <xdr:colOff>62864</xdr:colOff>
      <xdr:row>108</xdr:row>
      <xdr:rowOff>30480</xdr:rowOff>
    </xdr:to>
    <xdr:cxnSp macro="">
      <xdr:nvCxnSpPr>
        <xdr:cNvPr id="819" name="直線コネクタ 818">
          <a:extLst>
            <a:ext uri="{FF2B5EF4-FFF2-40B4-BE49-F238E27FC236}">
              <a16:creationId xmlns:a16="http://schemas.microsoft.com/office/drawing/2014/main" id="{AF03F873-67CD-4BFC-84F7-B164E80B3905}"/>
            </a:ext>
          </a:extLst>
        </xdr:cNvPr>
        <xdr:cNvCxnSpPr/>
      </xdr:nvCxnSpPr>
      <xdr:spPr>
        <a:xfrm flipV="1">
          <a:off x="22160864" y="173355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820" name="【公民館】&#10;一人当たり面積最小値テキスト">
          <a:extLst>
            <a:ext uri="{FF2B5EF4-FFF2-40B4-BE49-F238E27FC236}">
              <a16:creationId xmlns:a16="http://schemas.microsoft.com/office/drawing/2014/main" id="{F2554A2A-74A2-41D9-9540-C164AC667129}"/>
            </a:ext>
          </a:extLst>
        </xdr:cNvPr>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821" name="直線コネクタ 820">
          <a:extLst>
            <a:ext uri="{FF2B5EF4-FFF2-40B4-BE49-F238E27FC236}">
              <a16:creationId xmlns:a16="http://schemas.microsoft.com/office/drawing/2014/main" id="{9932CF23-9B1C-4E13-9E7E-2AC78D0347AD}"/>
            </a:ext>
          </a:extLst>
        </xdr:cNvPr>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137177</xdr:rowOff>
    </xdr:from>
    <xdr:ext cx="469744" cy="259045"/>
    <xdr:sp macro="" textlink="">
      <xdr:nvSpPr>
        <xdr:cNvPr id="822" name="【公民館】&#10;一人当たり面積最大値テキスト">
          <a:extLst>
            <a:ext uri="{FF2B5EF4-FFF2-40B4-BE49-F238E27FC236}">
              <a16:creationId xmlns:a16="http://schemas.microsoft.com/office/drawing/2014/main" id="{DE83BFBF-6362-4A59-8117-8DF6AEF0F756}"/>
            </a:ext>
          </a:extLst>
        </xdr:cNvPr>
        <xdr:cNvSpPr txBox="1"/>
      </xdr:nvSpPr>
      <xdr:spPr>
        <a:xfrm>
          <a:off x="22199600" y="1711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19050</xdr:rowOff>
    </xdr:from>
    <xdr:to>
      <xdr:col>116</xdr:col>
      <xdr:colOff>152400</xdr:colOff>
      <xdr:row>101</xdr:row>
      <xdr:rowOff>19050</xdr:rowOff>
    </xdr:to>
    <xdr:cxnSp macro="">
      <xdr:nvCxnSpPr>
        <xdr:cNvPr id="823" name="直線コネクタ 822">
          <a:extLst>
            <a:ext uri="{FF2B5EF4-FFF2-40B4-BE49-F238E27FC236}">
              <a16:creationId xmlns:a16="http://schemas.microsoft.com/office/drawing/2014/main" id="{FDA094F3-285D-4A79-A584-0FFCF0E2182D}"/>
            </a:ext>
          </a:extLst>
        </xdr:cNvPr>
        <xdr:cNvCxnSpPr/>
      </xdr:nvCxnSpPr>
      <xdr:spPr>
        <a:xfrm>
          <a:off x="22072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36847</xdr:rowOff>
    </xdr:from>
    <xdr:ext cx="469744" cy="259045"/>
    <xdr:sp macro="" textlink="">
      <xdr:nvSpPr>
        <xdr:cNvPr id="824" name="【公民館】&#10;一人当たり面積平均値テキスト">
          <a:extLst>
            <a:ext uri="{FF2B5EF4-FFF2-40B4-BE49-F238E27FC236}">
              <a16:creationId xmlns:a16="http://schemas.microsoft.com/office/drawing/2014/main" id="{35179332-A456-4351-A152-26B1FD85C227}"/>
            </a:ext>
          </a:extLst>
        </xdr:cNvPr>
        <xdr:cNvSpPr txBox="1"/>
      </xdr:nvSpPr>
      <xdr:spPr>
        <a:xfrm>
          <a:off x="22199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825" name="フローチャート: 判断 824">
          <a:extLst>
            <a:ext uri="{FF2B5EF4-FFF2-40B4-BE49-F238E27FC236}">
              <a16:creationId xmlns:a16="http://schemas.microsoft.com/office/drawing/2014/main" id="{C6A3E507-D804-42DC-85C9-8D188DDAB979}"/>
            </a:ext>
          </a:extLst>
        </xdr:cNvPr>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21589</xdr:rowOff>
    </xdr:from>
    <xdr:to>
      <xdr:col>112</xdr:col>
      <xdr:colOff>38100</xdr:colOff>
      <xdr:row>105</xdr:row>
      <xdr:rowOff>123189</xdr:rowOff>
    </xdr:to>
    <xdr:sp macro="" textlink="">
      <xdr:nvSpPr>
        <xdr:cNvPr id="826" name="フローチャート: 判断 825">
          <a:extLst>
            <a:ext uri="{FF2B5EF4-FFF2-40B4-BE49-F238E27FC236}">
              <a16:creationId xmlns:a16="http://schemas.microsoft.com/office/drawing/2014/main" id="{42F9CAAD-DF99-4040-A04E-88AAEE7C41E9}"/>
            </a:ext>
          </a:extLst>
        </xdr:cNvPr>
        <xdr:cNvSpPr/>
      </xdr:nvSpPr>
      <xdr:spPr>
        <a:xfrm>
          <a:off x="21272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827" name="フローチャート: 判断 826">
          <a:extLst>
            <a:ext uri="{FF2B5EF4-FFF2-40B4-BE49-F238E27FC236}">
              <a16:creationId xmlns:a16="http://schemas.microsoft.com/office/drawing/2014/main" id="{49BE4BED-D404-4D4F-8476-BD16C97A40BF}"/>
            </a:ext>
          </a:extLst>
        </xdr:cNvPr>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828" name="フローチャート: 判断 827">
          <a:extLst>
            <a:ext uri="{FF2B5EF4-FFF2-40B4-BE49-F238E27FC236}">
              <a16:creationId xmlns:a16="http://schemas.microsoft.com/office/drawing/2014/main" id="{1EB6C196-B172-4462-B6B3-5B76262C696A}"/>
            </a:ext>
          </a:extLst>
        </xdr:cNvPr>
        <xdr:cNvSpPr/>
      </xdr:nvSpPr>
      <xdr:spPr>
        <a:xfrm>
          <a:off x="19494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6350</xdr:rowOff>
    </xdr:from>
    <xdr:to>
      <xdr:col>98</xdr:col>
      <xdr:colOff>38100</xdr:colOff>
      <xdr:row>105</xdr:row>
      <xdr:rowOff>107950</xdr:rowOff>
    </xdr:to>
    <xdr:sp macro="" textlink="">
      <xdr:nvSpPr>
        <xdr:cNvPr id="829" name="フローチャート: 判断 828">
          <a:extLst>
            <a:ext uri="{FF2B5EF4-FFF2-40B4-BE49-F238E27FC236}">
              <a16:creationId xmlns:a16="http://schemas.microsoft.com/office/drawing/2014/main" id="{6F9FC0C8-E9CB-4796-989C-C73515FD9A2D}"/>
            </a:ext>
          </a:extLst>
        </xdr:cNvPr>
        <xdr:cNvSpPr/>
      </xdr:nvSpPr>
      <xdr:spPr>
        <a:xfrm>
          <a:off x="18605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5C3EF6C3-A3F6-468F-A3BF-ED3BEF37F1E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66CC31FA-F54F-441A-94AB-EB597B5C546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D881472E-8673-445C-96A0-12DF220DAF0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EDBDE1D8-135D-4813-AF55-5595A19970B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FC3C8290-FDEA-4F8E-A459-411E935938B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835" name="楕円 834">
          <a:extLst>
            <a:ext uri="{FF2B5EF4-FFF2-40B4-BE49-F238E27FC236}">
              <a16:creationId xmlns:a16="http://schemas.microsoft.com/office/drawing/2014/main" id="{21DBF345-EEB2-4670-88B2-9E882837F1A8}"/>
            </a:ext>
          </a:extLst>
        </xdr:cNvPr>
        <xdr:cNvSpPr/>
      </xdr:nvSpPr>
      <xdr:spPr>
        <a:xfrm>
          <a:off x="22110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106697</xdr:rowOff>
    </xdr:from>
    <xdr:ext cx="469744" cy="259045"/>
    <xdr:sp macro="" textlink="">
      <xdr:nvSpPr>
        <xdr:cNvPr id="836" name="【公民館】&#10;一人当たり面積該当値テキスト">
          <a:extLst>
            <a:ext uri="{FF2B5EF4-FFF2-40B4-BE49-F238E27FC236}">
              <a16:creationId xmlns:a16="http://schemas.microsoft.com/office/drawing/2014/main" id="{DEAD3EA6-F599-4D8F-A86E-6C9430ACA7CA}"/>
            </a:ext>
          </a:extLst>
        </xdr:cNvPr>
        <xdr:cNvSpPr txBox="1"/>
      </xdr:nvSpPr>
      <xdr:spPr>
        <a:xfrm>
          <a:off x="22199600"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105411</xdr:rowOff>
    </xdr:from>
    <xdr:to>
      <xdr:col>112</xdr:col>
      <xdr:colOff>38100</xdr:colOff>
      <xdr:row>106</xdr:row>
      <xdr:rowOff>35561</xdr:rowOff>
    </xdr:to>
    <xdr:sp macro="" textlink="">
      <xdr:nvSpPr>
        <xdr:cNvPr id="837" name="楕円 836">
          <a:extLst>
            <a:ext uri="{FF2B5EF4-FFF2-40B4-BE49-F238E27FC236}">
              <a16:creationId xmlns:a16="http://schemas.microsoft.com/office/drawing/2014/main" id="{D7DC973D-1DA0-4964-8908-93510721FE78}"/>
            </a:ext>
          </a:extLst>
        </xdr:cNvPr>
        <xdr:cNvSpPr/>
      </xdr:nvSpPr>
      <xdr:spPr>
        <a:xfrm>
          <a:off x="21272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156211</xdr:rowOff>
    </xdr:from>
    <xdr:to>
      <xdr:col>116</xdr:col>
      <xdr:colOff>63500</xdr:colOff>
      <xdr:row>106</xdr:row>
      <xdr:rowOff>7620</xdr:rowOff>
    </xdr:to>
    <xdr:cxnSp macro="">
      <xdr:nvCxnSpPr>
        <xdr:cNvPr id="838" name="直線コネクタ 837">
          <a:extLst>
            <a:ext uri="{FF2B5EF4-FFF2-40B4-BE49-F238E27FC236}">
              <a16:creationId xmlns:a16="http://schemas.microsoft.com/office/drawing/2014/main" id="{3C288BCD-13CD-4F12-8F4A-CA937A1457E4}"/>
            </a:ext>
          </a:extLst>
        </xdr:cNvPr>
        <xdr:cNvCxnSpPr/>
      </xdr:nvCxnSpPr>
      <xdr:spPr>
        <a:xfrm>
          <a:off x="21323300" y="181584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158750</xdr:rowOff>
    </xdr:from>
    <xdr:to>
      <xdr:col>107</xdr:col>
      <xdr:colOff>101600</xdr:colOff>
      <xdr:row>106</xdr:row>
      <xdr:rowOff>88900</xdr:rowOff>
    </xdr:to>
    <xdr:sp macro="" textlink="">
      <xdr:nvSpPr>
        <xdr:cNvPr id="839" name="楕円 838">
          <a:extLst>
            <a:ext uri="{FF2B5EF4-FFF2-40B4-BE49-F238E27FC236}">
              <a16:creationId xmlns:a16="http://schemas.microsoft.com/office/drawing/2014/main" id="{1F2B7C38-E7D7-47EF-83C9-638989582FE5}"/>
            </a:ext>
          </a:extLst>
        </xdr:cNvPr>
        <xdr:cNvSpPr/>
      </xdr:nvSpPr>
      <xdr:spPr>
        <a:xfrm>
          <a:off x="20383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156211</xdr:rowOff>
    </xdr:from>
    <xdr:to>
      <xdr:col>111</xdr:col>
      <xdr:colOff>177800</xdr:colOff>
      <xdr:row>106</xdr:row>
      <xdr:rowOff>38100</xdr:rowOff>
    </xdr:to>
    <xdr:cxnSp macro="">
      <xdr:nvCxnSpPr>
        <xdr:cNvPr id="840" name="直線コネクタ 839">
          <a:extLst>
            <a:ext uri="{FF2B5EF4-FFF2-40B4-BE49-F238E27FC236}">
              <a16:creationId xmlns:a16="http://schemas.microsoft.com/office/drawing/2014/main" id="{664F108E-7650-40F2-8C22-BC0BD4E447D2}"/>
            </a:ext>
          </a:extLst>
        </xdr:cNvPr>
        <xdr:cNvCxnSpPr/>
      </xdr:nvCxnSpPr>
      <xdr:spPr>
        <a:xfrm flipV="1">
          <a:off x="20434300" y="181584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158750</xdr:rowOff>
    </xdr:from>
    <xdr:to>
      <xdr:col>102</xdr:col>
      <xdr:colOff>165100</xdr:colOff>
      <xdr:row>106</xdr:row>
      <xdr:rowOff>88900</xdr:rowOff>
    </xdr:to>
    <xdr:sp macro="" textlink="">
      <xdr:nvSpPr>
        <xdr:cNvPr id="841" name="楕円 840">
          <a:extLst>
            <a:ext uri="{FF2B5EF4-FFF2-40B4-BE49-F238E27FC236}">
              <a16:creationId xmlns:a16="http://schemas.microsoft.com/office/drawing/2014/main" id="{3849EF1A-4315-4CC1-8243-72A19500D858}"/>
            </a:ext>
          </a:extLst>
        </xdr:cNvPr>
        <xdr:cNvSpPr/>
      </xdr:nvSpPr>
      <xdr:spPr>
        <a:xfrm>
          <a:off x="19494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38100</xdr:rowOff>
    </xdr:from>
    <xdr:to>
      <xdr:col>107</xdr:col>
      <xdr:colOff>50800</xdr:colOff>
      <xdr:row>106</xdr:row>
      <xdr:rowOff>38100</xdr:rowOff>
    </xdr:to>
    <xdr:cxnSp macro="">
      <xdr:nvCxnSpPr>
        <xdr:cNvPr id="842" name="直線コネクタ 841">
          <a:extLst>
            <a:ext uri="{FF2B5EF4-FFF2-40B4-BE49-F238E27FC236}">
              <a16:creationId xmlns:a16="http://schemas.microsoft.com/office/drawing/2014/main" id="{A5701B74-62EE-4534-8FCC-55FE9C5EA282}"/>
            </a:ext>
          </a:extLst>
        </xdr:cNvPr>
        <xdr:cNvCxnSpPr/>
      </xdr:nvCxnSpPr>
      <xdr:spPr>
        <a:xfrm>
          <a:off x="19545300" y="1821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158750</xdr:rowOff>
    </xdr:from>
    <xdr:to>
      <xdr:col>98</xdr:col>
      <xdr:colOff>38100</xdr:colOff>
      <xdr:row>106</xdr:row>
      <xdr:rowOff>88900</xdr:rowOff>
    </xdr:to>
    <xdr:sp macro="" textlink="">
      <xdr:nvSpPr>
        <xdr:cNvPr id="843" name="楕円 842">
          <a:extLst>
            <a:ext uri="{FF2B5EF4-FFF2-40B4-BE49-F238E27FC236}">
              <a16:creationId xmlns:a16="http://schemas.microsoft.com/office/drawing/2014/main" id="{D880A1D6-24C9-4480-9EBC-EE4532E14E96}"/>
            </a:ext>
          </a:extLst>
        </xdr:cNvPr>
        <xdr:cNvSpPr/>
      </xdr:nvSpPr>
      <xdr:spPr>
        <a:xfrm>
          <a:off x="18605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38100</xdr:rowOff>
    </xdr:from>
    <xdr:to>
      <xdr:col>102</xdr:col>
      <xdr:colOff>114300</xdr:colOff>
      <xdr:row>106</xdr:row>
      <xdr:rowOff>38100</xdr:rowOff>
    </xdr:to>
    <xdr:cxnSp macro="">
      <xdr:nvCxnSpPr>
        <xdr:cNvPr id="844" name="直線コネクタ 843">
          <a:extLst>
            <a:ext uri="{FF2B5EF4-FFF2-40B4-BE49-F238E27FC236}">
              <a16:creationId xmlns:a16="http://schemas.microsoft.com/office/drawing/2014/main" id="{92580CB1-1D4D-4C4C-BED8-E4857287232C}"/>
            </a:ext>
          </a:extLst>
        </xdr:cNvPr>
        <xdr:cNvCxnSpPr/>
      </xdr:nvCxnSpPr>
      <xdr:spPr>
        <a:xfrm>
          <a:off x="18656300" y="1821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139716</xdr:rowOff>
    </xdr:from>
    <xdr:ext cx="469744" cy="259045"/>
    <xdr:sp macro="" textlink="">
      <xdr:nvSpPr>
        <xdr:cNvPr id="845" name="n_1aveValue【公民館】&#10;一人当たり面積">
          <a:extLst>
            <a:ext uri="{FF2B5EF4-FFF2-40B4-BE49-F238E27FC236}">
              <a16:creationId xmlns:a16="http://schemas.microsoft.com/office/drawing/2014/main" id="{4E99D93B-F7BC-452E-8710-B387C480D68C}"/>
            </a:ext>
          </a:extLst>
        </xdr:cNvPr>
        <xdr:cNvSpPr txBox="1"/>
      </xdr:nvSpPr>
      <xdr:spPr>
        <a:xfrm>
          <a:off x="210757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93997</xdr:rowOff>
    </xdr:from>
    <xdr:ext cx="469744" cy="259045"/>
    <xdr:sp macro="" textlink="">
      <xdr:nvSpPr>
        <xdr:cNvPr id="846" name="n_2aveValue【公民館】&#10;一人当たり面積">
          <a:extLst>
            <a:ext uri="{FF2B5EF4-FFF2-40B4-BE49-F238E27FC236}">
              <a16:creationId xmlns:a16="http://schemas.microsoft.com/office/drawing/2014/main" id="{8A635D9C-F9F5-4C91-821A-10262DAE4451}"/>
            </a:ext>
          </a:extLst>
        </xdr:cNvPr>
        <xdr:cNvSpPr txBox="1"/>
      </xdr:nvSpPr>
      <xdr:spPr>
        <a:xfrm>
          <a:off x="20199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132097</xdr:rowOff>
    </xdr:from>
    <xdr:ext cx="469744" cy="259045"/>
    <xdr:sp macro="" textlink="">
      <xdr:nvSpPr>
        <xdr:cNvPr id="847" name="n_3aveValue【公民館】&#10;一人当たり面積">
          <a:extLst>
            <a:ext uri="{FF2B5EF4-FFF2-40B4-BE49-F238E27FC236}">
              <a16:creationId xmlns:a16="http://schemas.microsoft.com/office/drawing/2014/main" id="{44960CBD-7A33-4807-AD67-3D39DADB058D}"/>
            </a:ext>
          </a:extLst>
        </xdr:cNvPr>
        <xdr:cNvSpPr txBox="1"/>
      </xdr:nvSpPr>
      <xdr:spPr>
        <a:xfrm>
          <a:off x="19310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124477</xdr:rowOff>
    </xdr:from>
    <xdr:ext cx="469744" cy="259045"/>
    <xdr:sp macro="" textlink="">
      <xdr:nvSpPr>
        <xdr:cNvPr id="848" name="n_4aveValue【公民館】&#10;一人当たり面積">
          <a:extLst>
            <a:ext uri="{FF2B5EF4-FFF2-40B4-BE49-F238E27FC236}">
              <a16:creationId xmlns:a16="http://schemas.microsoft.com/office/drawing/2014/main" id="{36E4FFCC-313A-4CF0-B3CC-489696D75645}"/>
            </a:ext>
          </a:extLst>
        </xdr:cNvPr>
        <xdr:cNvSpPr txBox="1"/>
      </xdr:nvSpPr>
      <xdr:spPr>
        <a:xfrm>
          <a:off x="18421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26688</xdr:rowOff>
    </xdr:from>
    <xdr:ext cx="469744" cy="259045"/>
    <xdr:sp macro="" textlink="">
      <xdr:nvSpPr>
        <xdr:cNvPr id="849" name="n_1mainValue【公民館】&#10;一人当たり面積">
          <a:extLst>
            <a:ext uri="{FF2B5EF4-FFF2-40B4-BE49-F238E27FC236}">
              <a16:creationId xmlns:a16="http://schemas.microsoft.com/office/drawing/2014/main" id="{0217BBE9-57FA-4923-956F-A443E8189E2C}"/>
            </a:ext>
          </a:extLst>
        </xdr:cNvPr>
        <xdr:cNvSpPr txBox="1"/>
      </xdr:nvSpPr>
      <xdr:spPr>
        <a:xfrm>
          <a:off x="21075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80027</xdr:rowOff>
    </xdr:from>
    <xdr:ext cx="469744" cy="259045"/>
    <xdr:sp macro="" textlink="">
      <xdr:nvSpPr>
        <xdr:cNvPr id="850" name="n_2mainValue【公民館】&#10;一人当たり面積">
          <a:extLst>
            <a:ext uri="{FF2B5EF4-FFF2-40B4-BE49-F238E27FC236}">
              <a16:creationId xmlns:a16="http://schemas.microsoft.com/office/drawing/2014/main" id="{5CF9380E-E322-429C-A357-3BB2277FE245}"/>
            </a:ext>
          </a:extLst>
        </xdr:cNvPr>
        <xdr:cNvSpPr txBox="1"/>
      </xdr:nvSpPr>
      <xdr:spPr>
        <a:xfrm>
          <a:off x="20199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80027</xdr:rowOff>
    </xdr:from>
    <xdr:ext cx="469744" cy="259045"/>
    <xdr:sp macro="" textlink="">
      <xdr:nvSpPr>
        <xdr:cNvPr id="851" name="n_3mainValue【公民館】&#10;一人当たり面積">
          <a:extLst>
            <a:ext uri="{FF2B5EF4-FFF2-40B4-BE49-F238E27FC236}">
              <a16:creationId xmlns:a16="http://schemas.microsoft.com/office/drawing/2014/main" id="{0071E59D-B066-4AC7-9409-858816158E80}"/>
            </a:ext>
          </a:extLst>
        </xdr:cNvPr>
        <xdr:cNvSpPr txBox="1"/>
      </xdr:nvSpPr>
      <xdr:spPr>
        <a:xfrm>
          <a:off x="19310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80027</xdr:rowOff>
    </xdr:from>
    <xdr:ext cx="469744" cy="259045"/>
    <xdr:sp macro="" textlink="">
      <xdr:nvSpPr>
        <xdr:cNvPr id="852" name="n_4mainValue【公民館】&#10;一人当たり面積">
          <a:extLst>
            <a:ext uri="{FF2B5EF4-FFF2-40B4-BE49-F238E27FC236}">
              <a16:creationId xmlns:a16="http://schemas.microsoft.com/office/drawing/2014/main" id="{75FD2E64-E44C-4B60-905C-0A27B19E5B6F}"/>
            </a:ext>
          </a:extLst>
        </xdr:cNvPr>
        <xdr:cNvSpPr txBox="1"/>
      </xdr:nvSpPr>
      <xdr:spPr>
        <a:xfrm>
          <a:off x="18421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A935B875-7ACF-45E1-95A3-112E6441CC6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43CF6500-0375-4147-BB80-6C4F2BA8F61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8D9246FC-E591-4370-997D-DF7E987AE4D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有形固定資産償却率は全ての施設において、類似団体内平均値を下回っている。</a:t>
          </a:r>
          <a:endParaRPr kumimoji="1" lang="en-US" altLang="ja-JP" sz="2400">
            <a:solidFill>
              <a:schemeClr val="dk1"/>
            </a:solidFill>
            <a:effectLst/>
            <a:latin typeface="+mn-lt"/>
            <a:ea typeface="+mn-ea"/>
            <a:cs typeface="+mn-cs"/>
          </a:endParaRPr>
        </a:p>
        <a:p>
          <a:r>
            <a:rPr kumimoji="1" lang="ja-JP" altLang="en-US" sz="1600">
              <a:solidFill>
                <a:schemeClr val="dk1"/>
              </a:solidFill>
              <a:effectLst/>
              <a:latin typeface="+mn-lt"/>
              <a:ea typeface="+mn-ea"/>
              <a:cs typeface="+mn-cs"/>
            </a:rPr>
            <a:t>児童館</a:t>
          </a:r>
          <a:r>
            <a:rPr kumimoji="1" lang="ja-JP" altLang="ja-JP" sz="1600">
              <a:solidFill>
                <a:schemeClr val="dk1"/>
              </a:solidFill>
              <a:effectLst/>
              <a:latin typeface="+mn-lt"/>
              <a:ea typeface="+mn-ea"/>
              <a:cs typeface="+mn-cs"/>
            </a:rPr>
            <a:t>について、有形固定資産減価償却率が類似団体内平均値を</a:t>
          </a:r>
          <a:r>
            <a:rPr kumimoji="1" lang="ja-JP" altLang="en-US" sz="1600">
              <a:solidFill>
                <a:schemeClr val="dk1"/>
              </a:solidFill>
              <a:effectLst/>
              <a:latin typeface="+mn-lt"/>
              <a:ea typeface="+mn-ea"/>
              <a:cs typeface="+mn-cs"/>
            </a:rPr>
            <a:t>大きく</a:t>
          </a:r>
          <a:r>
            <a:rPr kumimoji="1" lang="ja-JP" altLang="ja-JP" sz="1600">
              <a:solidFill>
                <a:schemeClr val="dk1"/>
              </a:solidFill>
              <a:effectLst/>
              <a:latin typeface="+mn-lt"/>
              <a:ea typeface="+mn-ea"/>
              <a:cs typeface="+mn-cs"/>
            </a:rPr>
            <a:t>下回っているが、これは令和</a:t>
          </a:r>
          <a:r>
            <a:rPr kumimoji="1" lang="ja-JP" altLang="en-US" sz="1600">
              <a:solidFill>
                <a:schemeClr val="dk1"/>
              </a:solidFill>
              <a:effectLst/>
              <a:latin typeface="+mn-lt"/>
              <a:ea typeface="+mn-ea"/>
              <a:cs typeface="+mn-cs"/>
            </a:rPr>
            <a:t>４</a:t>
          </a:r>
          <a:r>
            <a:rPr kumimoji="1" lang="ja-JP" altLang="ja-JP" sz="1600">
              <a:solidFill>
                <a:schemeClr val="dk1"/>
              </a:solidFill>
              <a:effectLst/>
              <a:latin typeface="+mn-lt"/>
              <a:ea typeface="+mn-ea"/>
              <a:cs typeface="+mn-cs"/>
            </a:rPr>
            <a:t>年度に</a:t>
          </a:r>
          <a:r>
            <a:rPr kumimoji="1" lang="ja-JP" altLang="en-US" sz="1600">
              <a:solidFill>
                <a:schemeClr val="dk1"/>
              </a:solidFill>
              <a:effectLst/>
              <a:latin typeface="+mn-lt"/>
              <a:ea typeface="+mn-ea"/>
              <a:cs typeface="+mn-cs"/>
            </a:rPr>
            <a:t>中規模改修を行ったことによるものである。</a:t>
          </a:r>
          <a:endParaRPr kumimoji="1" lang="en-US" altLang="ja-JP" sz="1600">
            <a:solidFill>
              <a:schemeClr val="dk1"/>
            </a:solidFill>
            <a:effectLst/>
            <a:latin typeface="+mn-lt"/>
            <a:ea typeface="+mn-ea"/>
            <a:cs typeface="+mn-cs"/>
          </a:endParaRPr>
        </a:p>
        <a:p>
          <a:r>
            <a:rPr kumimoji="1" lang="ja-JP" altLang="ja-JP" sz="1600">
              <a:solidFill>
                <a:schemeClr val="dk1"/>
              </a:solidFill>
              <a:effectLst/>
              <a:latin typeface="+mn-lt"/>
              <a:ea typeface="+mn-ea"/>
              <a:cs typeface="+mn-cs"/>
            </a:rPr>
            <a:t>学校施設の減価償却が進んでおり、個別施設計画に基づき、老朽化対策に取り組んでいくこととしている。</a:t>
          </a:r>
          <a:endParaRPr lang="ja-JP" altLang="ja-JP" sz="4000">
            <a:effectLst/>
          </a:endParaRPr>
        </a:p>
        <a:p>
          <a:endParaRPr kumimoji="1" lang="ja-JP" altLang="en-US" sz="28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2B300CD-5DF5-4FCD-B426-600B1634409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05B22E4-DBC4-4292-968A-82B11840FAA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0A3430E-3345-478A-B8CC-4B07716EDCA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454BCCC-CCD1-45ED-A46E-B9ADAB9E886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兵庫県加古川市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ADD1F52-6EE2-4FE4-A343-F2B92A6A3EB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3A31163-8A86-4244-8A2E-E7670F8D356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8A73DE2-FC9E-4447-BEFF-599D1F5E374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80AD9A0-7994-4C2E-A14F-A8AB5A07222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D753865-1D26-4A6A-A02C-CDB7AB2F036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E1C5E63-94BA-4661-9FE1-FB2C654D19C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259,884
256,639
138.48
94,033,136
92,740,406
771,521
51,950,844
80,547,765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2D26A5F-8632-4A51-9DB5-22B03521E43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F18374D-97F7-46E9-9217-A43350A9DC2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6CCE47D-5C70-4FAC-BDDE-89EE1F85A4C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770EA11-8A29-454A-806D-2FA80FA1999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E1F5975-5110-47C8-896C-AC642AF44F1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0E6EE45-7B25-4C63-ADFC-35DDD57A585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E639FFF-87D5-4EAA-8E16-C75B23EDEDF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02BD5F1-B75A-44C5-924A-E2FCDAB09C0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26A6137-AB65-41DB-BD84-5BDBDEB0E6E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5A1A280-C1E0-47D3-BA38-271B5304434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6D5F96E-7A26-4C26-8C10-69DF29E63D9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C0AC760-27DA-4D96-8512-403BE47FF31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37BB44D-101C-49F6-87CA-25FD4933B5E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B9E1C9A-5857-4FE4-B5D4-D5EA98E6F37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12E04CF-A2D5-426F-8A08-FC53F1738C0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C8159EE-D4D7-49FE-9A0A-0C547B0928C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D88CCA3-078A-4545-BA51-2FD4CCB571A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E3D2A35-5513-463E-8163-865C7F5AF0E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393501C-CC09-4D85-A41A-F732619955F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D8A6D1B-C407-41EC-AF5C-1C7089371D8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F8E1178-0ACD-4FC9-BADF-E2930FC851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862CD8E-22D1-4DC1-8997-A48EEF72261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82393AE-0070-4FDF-87AD-A44418AF7A2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70D3635-B0C9-4C39-846B-14431A444B2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468801D-E28D-4B55-B12F-11819848F41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AFFB74F-95F5-40E8-9BCE-567D81F6F93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3F4A210-4B97-4F80-8E1C-35F389386BD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9437370-924C-4C06-8217-E6F307FC758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0D2CD02-114C-4C72-9472-0D29F9998D4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8CBCAE9-4496-43FB-AB13-7B3A61310CA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6D45CE8-CA75-4418-96DD-1FA3BC1BD73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9E0A5B1-CE17-4CD7-BE86-F986A57CC9F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0E74192-558E-42C4-9E76-2F24A71FF9A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3DA7782-F09A-49A4-A591-DF44D3AD2FA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06ABED0-6766-4E01-9ABE-F8C242909AC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76738DA-3BEA-42FD-BEC8-431F450E719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5F8DFFA-A4DA-4FAB-BF22-B6A82D21F3A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7D9663F-E455-4D07-B279-1368BBB449D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5CC25B6-31A2-4E15-8D3C-592FC794AED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B898B3E-B7C4-45DF-B98D-5D99A64B759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A324086-0B94-4FFC-83FB-B4A24A32318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43BBEE4-C3E5-4BFA-B92B-CCF4D1D7043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F373C86-0FA2-45EC-9813-BC484CCB4A3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B5472D3-5F59-4AD8-9E58-358255A0E3E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430F37B-D39E-4FC8-8979-C0956A60456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E6B599C-DBF6-4FA8-AAB3-3C5A023A90B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27214</xdr:rowOff>
    </xdr:from>
    <xdr:to>
      <xdr:col>24</xdr:col>
      <xdr:colOff>62865</xdr:colOff>
      <xdr:row>42</xdr:row>
      <xdr:rowOff>41910</xdr:rowOff>
    </xdr:to>
    <xdr:cxnSp macro="">
      <xdr:nvCxnSpPr>
        <xdr:cNvPr id="58" name="直線コネクタ 57">
          <a:extLst>
            <a:ext uri="{FF2B5EF4-FFF2-40B4-BE49-F238E27FC236}">
              <a16:creationId xmlns:a16="http://schemas.microsoft.com/office/drawing/2014/main" id="{07730C39-9602-4022-8F53-ECB09F535CA4}"/>
            </a:ext>
          </a:extLst>
        </xdr:cNvPr>
        <xdr:cNvCxnSpPr/>
      </xdr:nvCxnSpPr>
      <xdr:spPr>
        <a:xfrm flipV="1">
          <a:off x="4634865" y="5856514"/>
          <a:ext cx="0" cy="138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45737</xdr:rowOff>
    </xdr:from>
    <xdr:ext cx="405111" cy="259045"/>
    <xdr:sp macro="" textlink="">
      <xdr:nvSpPr>
        <xdr:cNvPr id="59" name="【図書館】&#10;有形固定資産減価償却率最小値テキスト">
          <a:extLst>
            <a:ext uri="{FF2B5EF4-FFF2-40B4-BE49-F238E27FC236}">
              <a16:creationId xmlns:a16="http://schemas.microsoft.com/office/drawing/2014/main" id="{DABF4430-4A95-42D3-90EC-E17A4865AF57}"/>
            </a:ext>
          </a:extLst>
        </xdr:cNvPr>
        <xdr:cNvSpPr txBox="1"/>
      </xdr:nvSpPr>
      <xdr:spPr>
        <a:xfrm>
          <a:off x="4673600" y="724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41910</xdr:rowOff>
    </xdr:from>
    <xdr:to>
      <xdr:col>24</xdr:col>
      <xdr:colOff>152400</xdr:colOff>
      <xdr:row>42</xdr:row>
      <xdr:rowOff>41910</xdr:rowOff>
    </xdr:to>
    <xdr:cxnSp macro="">
      <xdr:nvCxnSpPr>
        <xdr:cNvPr id="60" name="直線コネクタ 59">
          <a:extLst>
            <a:ext uri="{FF2B5EF4-FFF2-40B4-BE49-F238E27FC236}">
              <a16:creationId xmlns:a16="http://schemas.microsoft.com/office/drawing/2014/main" id="{3C8CB244-5CD3-4324-AD6D-8C6AC5A9D4B3}"/>
            </a:ext>
          </a:extLst>
        </xdr:cNvPr>
        <xdr:cNvCxnSpPr/>
      </xdr:nvCxnSpPr>
      <xdr:spPr>
        <a:xfrm>
          <a:off x="4546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145341</xdr:rowOff>
    </xdr:from>
    <xdr:ext cx="405111" cy="259045"/>
    <xdr:sp macro="" textlink="">
      <xdr:nvSpPr>
        <xdr:cNvPr id="61" name="【図書館】&#10;有形固定資産減価償却率最大値テキスト">
          <a:extLst>
            <a:ext uri="{FF2B5EF4-FFF2-40B4-BE49-F238E27FC236}">
              <a16:creationId xmlns:a16="http://schemas.microsoft.com/office/drawing/2014/main" id="{739FB36F-7CEE-4848-9624-0E60D4CCDCDC}"/>
            </a:ext>
          </a:extLst>
        </xdr:cNvPr>
        <xdr:cNvSpPr txBox="1"/>
      </xdr:nvSpPr>
      <xdr:spPr>
        <a:xfrm>
          <a:off x="4673600" y="563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27214</xdr:rowOff>
    </xdr:from>
    <xdr:to>
      <xdr:col>24</xdr:col>
      <xdr:colOff>152400</xdr:colOff>
      <xdr:row>34</xdr:row>
      <xdr:rowOff>27214</xdr:rowOff>
    </xdr:to>
    <xdr:cxnSp macro="">
      <xdr:nvCxnSpPr>
        <xdr:cNvPr id="62" name="直線コネクタ 61">
          <a:extLst>
            <a:ext uri="{FF2B5EF4-FFF2-40B4-BE49-F238E27FC236}">
              <a16:creationId xmlns:a16="http://schemas.microsoft.com/office/drawing/2014/main" id="{801A239C-9851-4757-909E-1B303759F9AF}"/>
            </a:ext>
          </a:extLst>
        </xdr:cNvPr>
        <xdr:cNvCxnSpPr/>
      </xdr:nvCxnSpPr>
      <xdr:spPr>
        <a:xfrm>
          <a:off x="4546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162577</xdr:rowOff>
    </xdr:from>
    <xdr:ext cx="405111" cy="259045"/>
    <xdr:sp macro="" textlink="">
      <xdr:nvSpPr>
        <xdr:cNvPr id="63" name="【図書館】&#10;有形固定資産減価償却率平均値テキスト">
          <a:extLst>
            <a:ext uri="{FF2B5EF4-FFF2-40B4-BE49-F238E27FC236}">
              <a16:creationId xmlns:a16="http://schemas.microsoft.com/office/drawing/2014/main" id="{E3591B73-FF3A-43F2-BAA5-EC779E7A73EC}"/>
            </a:ext>
          </a:extLst>
        </xdr:cNvPr>
        <xdr:cNvSpPr txBox="1"/>
      </xdr:nvSpPr>
      <xdr:spPr>
        <a:xfrm>
          <a:off x="4673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4" name="フローチャート: 判断 63">
          <a:extLst>
            <a:ext uri="{FF2B5EF4-FFF2-40B4-BE49-F238E27FC236}">
              <a16:creationId xmlns:a16="http://schemas.microsoft.com/office/drawing/2014/main" id="{6E69A457-72F6-42C8-8A9C-4E992266F44C}"/>
            </a:ext>
          </a:extLst>
        </xdr:cNvPr>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115207</xdr:rowOff>
    </xdr:from>
    <xdr:to>
      <xdr:col>20</xdr:col>
      <xdr:colOff>38100</xdr:colOff>
      <xdr:row>38</xdr:row>
      <xdr:rowOff>45357</xdr:rowOff>
    </xdr:to>
    <xdr:sp macro="" textlink="">
      <xdr:nvSpPr>
        <xdr:cNvPr id="65" name="フローチャート: 判断 64">
          <a:extLst>
            <a:ext uri="{FF2B5EF4-FFF2-40B4-BE49-F238E27FC236}">
              <a16:creationId xmlns:a16="http://schemas.microsoft.com/office/drawing/2014/main" id="{D80205C6-0E9B-459A-AC83-8802FF655FC7}"/>
            </a:ext>
          </a:extLst>
        </xdr:cNvPr>
        <xdr:cNvSpPr/>
      </xdr:nvSpPr>
      <xdr:spPr>
        <a:xfrm>
          <a:off x="3746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71120</xdr:rowOff>
    </xdr:from>
    <xdr:to>
      <xdr:col>15</xdr:col>
      <xdr:colOff>101600</xdr:colOff>
      <xdr:row>38</xdr:row>
      <xdr:rowOff>1270</xdr:rowOff>
    </xdr:to>
    <xdr:sp macro="" textlink="">
      <xdr:nvSpPr>
        <xdr:cNvPr id="66" name="フローチャート: 判断 65">
          <a:extLst>
            <a:ext uri="{FF2B5EF4-FFF2-40B4-BE49-F238E27FC236}">
              <a16:creationId xmlns:a16="http://schemas.microsoft.com/office/drawing/2014/main" id="{152A70C2-4426-4293-BFD4-0A651FDC535A}"/>
            </a:ext>
          </a:extLst>
        </xdr:cNvPr>
        <xdr:cNvSpPr/>
      </xdr:nvSpPr>
      <xdr:spPr>
        <a:xfrm>
          <a:off x="2857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48260</xdr:rowOff>
    </xdr:from>
    <xdr:to>
      <xdr:col>10</xdr:col>
      <xdr:colOff>165100</xdr:colOff>
      <xdr:row>37</xdr:row>
      <xdr:rowOff>149860</xdr:rowOff>
    </xdr:to>
    <xdr:sp macro="" textlink="">
      <xdr:nvSpPr>
        <xdr:cNvPr id="67" name="フローチャート: 判断 66">
          <a:extLst>
            <a:ext uri="{FF2B5EF4-FFF2-40B4-BE49-F238E27FC236}">
              <a16:creationId xmlns:a16="http://schemas.microsoft.com/office/drawing/2014/main" id="{9FB71094-BA9D-4077-88E5-53DE36B50C52}"/>
            </a:ext>
          </a:extLst>
        </xdr:cNvPr>
        <xdr:cNvSpPr/>
      </xdr:nvSpPr>
      <xdr:spPr>
        <a:xfrm>
          <a:off x="1968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58057</xdr:rowOff>
    </xdr:from>
    <xdr:to>
      <xdr:col>6</xdr:col>
      <xdr:colOff>38100</xdr:colOff>
      <xdr:row>37</xdr:row>
      <xdr:rowOff>159657</xdr:rowOff>
    </xdr:to>
    <xdr:sp macro="" textlink="">
      <xdr:nvSpPr>
        <xdr:cNvPr id="68" name="フローチャート: 判断 67">
          <a:extLst>
            <a:ext uri="{FF2B5EF4-FFF2-40B4-BE49-F238E27FC236}">
              <a16:creationId xmlns:a16="http://schemas.microsoft.com/office/drawing/2014/main" id="{5EF68C83-95AF-40B5-B6EB-DE6B43EDC80A}"/>
            </a:ext>
          </a:extLst>
        </xdr:cNvPr>
        <xdr:cNvSpPr/>
      </xdr:nvSpPr>
      <xdr:spPr>
        <a:xfrm>
          <a:off x="1079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14E2CD2-7EEE-478D-BA6E-A9B2819E511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2CEABE8-3049-4C54-B440-89CBE274B36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49C79E1-0553-450B-8255-329DEB56096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6762D58-8A48-4916-A042-DD4161B1267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B66A616-442E-4D5C-831F-1314836791F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69487</xdr:rowOff>
    </xdr:from>
    <xdr:to>
      <xdr:col>24</xdr:col>
      <xdr:colOff>114300</xdr:colOff>
      <xdr:row>39</xdr:row>
      <xdr:rowOff>171087</xdr:rowOff>
    </xdr:to>
    <xdr:sp macro="" textlink="">
      <xdr:nvSpPr>
        <xdr:cNvPr id="74" name="楕円 73">
          <a:extLst>
            <a:ext uri="{FF2B5EF4-FFF2-40B4-BE49-F238E27FC236}">
              <a16:creationId xmlns:a16="http://schemas.microsoft.com/office/drawing/2014/main" id="{F07C277B-DD37-4FEC-9799-D925321927D0}"/>
            </a:ext>
          </a:extLst>
        </xdr:cNvPr>
        <xdr:cNvSpPr/>
      </xdr:nvSpPr>
      <xdr:spPr>
        <a:xfrm>
          <a:off x="45847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47914</xdr:rowOff>
    </xdr:from>
    <xdr:ext cx="405111" cy="259045"/>
    <xdr:sp macro="" textlink="">
      <xdr:nvSpPr>
        <xdr:cNvPr id="75" name="【図書館】&#10;有形固定資産減価償却率該当値テキスト">
          <a:extLst>
            <a:ext uri="{FF2B5EF4-FFF2-40B4-BE49-F238E27FC236}">
              <a16:creationId xmlns:a16="http://schemas.microsoft.com/office/drawing/2014/main" id="{0B2D9F82-0EE1-4AD9-804A-EC54232D06EE}"/>
            </a:ext>
          </a:extLst>
        </xdr:cNvPr>
        <xdr:cNvSpPr txBox="1"/>
      </xdr:nvSpPr>
      <xdr:spPr>
        <a:xfrm>
          <a:off x="4673600" y="673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35197</xdr:rowOff>
    </xdr:from>
    <xdr:to>
      <xdr:col>20</xdr:col>
      <xdr:colOff>38100</xdr:colOff>
      <xdr:row>39</xdr:row>
      <xdr:rowOff>136797</xdr:rowOff>
    </xdr:to>
    <xdr:sp macro="" textlink="">
      <xdr:nvSpPr>
        <xdr:cNvPr id="76" name="楕円 75">
          <a:extLst>
            <a:ext uri="{FF2B5EF4-FFF2-40B4-BE49-F238E27FC236}">
              <a16:creationId xmlns:a16="http://schemas.microsoft.com/office/drawing/2014/main" id="{93DB0286-5856-4C99-8A03-F6F5E4A867B2}"/>
            </a:ext>
          </a:extLst>
        </xdr:cNvPr>
        <xdr:cNvSpPr/>
      </xdr:nvSpPr>
      <xdr:spPr>
        <a:xfrm>
          <a:off x="3746500" y="67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85997</xdr:rowOff>
    </xdr:from>
    <xdr:to>
      <xdr:col>24</xdr:col>
      <xdr:colOff>63500</xdr:colOff>
      <xdr:row>39</xdr:row>
      <xdr:rowOff>120287</xdr:rowOff>
    </xdr:to>
    <xdr:cxnSp macro="">
      <xdr:nvCxnSpPr>
        <xdr:cNvPr id="77" name="直線コネクタ 76">
          <a:extLst>
            <a:ext uri="{FF2B5EF4-FFF2-40B4-BE49-F238E27FC236}">
              <a16:creationId xmlns:a16="http://schemas.microsoft.com/office/drawing/2014/main" id="{6F1D6F68-DEDF-4BF3-A77B-B9A9117D0090}"/>
            </a:ext>
          </a:extLst>
        </xdr:cNvPr>
        <xdr:cNvCxnSpPr/>
      </xdr:nvCxnSpPr>
      <xdr:spPr>
        <a:xfrm>
          <a:off x="3797300" y="677254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907</xdr:rowOff>
    </xdr:from>
    <xdr:to>
      <xdr:col>15</xdr:col>
      <xdr:colOff>101600</xdr:colOff>
      <xdr:row>39</xdr:row>
      <xdr:rowOff>102507</xdr:rowOff>
    </xdr:to>
    <xdr:sp macro="" textlink="">
      <xdr:nvSpPr>
        <xdr:cNvPr id="78" name="楕円 77">
          <a:extLst>
            <a:ext uri="{FF2B5EF4-FFF2-40B4-BE49-F238E27FC236}">
              <a16:creationId xmlns:a16="http://schemas.microsoft.com/office/drawing/2014/main" id="{9CE43158-DFCB-488B-B792-9DBE4CE9620A}"/>
            </a:ext>
          </a:extLst>
        </xdr:cNvPr>
        <xdr:cNvSpPr/>
      </xdr:nvSpPr>
      <xdr:spPr>
        <a:xfrm>
          <a:off x="2857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51707</xdr:rowOff>
    </xdr:from>
    <xdr:to>
      <xdr:col>19</xdr:col>
      <xdr:colOff>177800</xdr:colOff>
      <xdr:row>39</xdr:row>
      <xdr:rowOff>85997</xdr:rowOff>
    </xdr:to>
    <xdr:cxnSp macro="">
      <xdr:nvCxnSpPr>
        <xdr:cNvPr id="79" name="直線コネクタ 78">
          <a:extLst>
            <a:ext uri="{FF2B5EF4-FFF2-40B4-BE49-F238E27FC236}">
              <a16:creationId xmlns:a16="http://schemas.microsoft.com/office/drawing/2014/main" id="{AE28E9A0-1E1F-4924-B647-5155BA9E2EF6}"/>
            </a:ext>
          </a:extLst>
        </xdr:cNvPr>
        <xdr:cNvCxnSpPr/>
      </xdr:nvCxnSpPr>
      <xdr:spPr>
        <a:xfrm>
          <a:off x="2908300" y="673825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138067</xdr:rowOff>
    </xdr:from>
    <xdr:to>
      <xdr:col>10</xdr:col>
      <xdr:colOff>165100</xdr:colOff>
      <xdr:row>39</xdr:row>
      <xdr:rowOff>68217</xdr:rowOff>
    </xdr:to>
    <xdr:sp macro="" textlink="">
      <xdr:nvSpPr>
        <xdr:cNvPr id="80" name="楕円 79">
          <a:extLst>
            <a:ext uri="{FF2B5EF4-FFF2-40B4-BE49-F238E27FC236}">
              <a16:creationId xmlns:a16="http://schemas.microsoft.com/office/drawing/2014/main" id="{8F1B3D95-D28E-4EF9-90C3-735399E1C49E}"/>
            </a:ext>
          </a:extLst>
        </xdr:cNvPr>
        <xdr:cNvSpPr/>
      </xdr:nvSpPr>
      <xdr:spPr>
        <a:xfrm>
          <a:off x="19685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17417</xdr:rowOff>
    </xdr:from>
    <xdr:to>
      <xdr:col>15</xdr:col>
      <xdr:colOff>50800</xdr:colOff>
      <xdr:row>39</xdr:row>
      <xdr:rowOff>51707</xdr:rowOff>
    </xdr:to>
    <xdr:cxnSp macro="">
      <xdr:nvCxnSpPr>
        <xdr:cNvPr id="81" name="直線コネクタ 80">
          <a:extLst>
            <a:ext uri="{FF2B5EF4-FFF2-40B4-BE49-F238E27FC236}">
              <a16:creationId xmlns:a16="http://schemas.microsoft.com/office/drawing/2014/main" id="{4A448C83-D57B-4B40-850F-BCE6C5740469}"/>
            </a:ext>
          </a:extLst>
        </xdr:cNvPr>
        <xdr:cNvCxnSpPr/>
      </xdr:nvCxnSpPr>
      <xdr:spPr>
        <a:xfrm>
          <a:off x="2019300" y="670396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103777</xdr:rowOff>
    </xdr:from>
    <xdr:to>
      <xdr:col>6</xdr:col>
      <xdr:colOff>38100</xdr:colOff>
      <xdr:row>39</xdr:row>
      <xdr:rowOff>33927</xdr:rowOff>
    </xdr:to>
    <xdr:sp macro="" textlink="">
      <xdr:nvSpPr>
        <xdr:cNvPr id="82" name="楕円 81">
          <a:extLst>
            <a:ext uri="{FF2B5EF4-FFF2-40B4-BE49-F238E27FC236}">
              <a16:creationId xmlns:a16="http://schemas.microsoft.com/office/drawing/2014/main" id="{52B92328-4ED3-4BE7-9B10-7A1E9489E286}"/>
            </a:ext>
          </a:extLst>
        </xdr:cNvPr>
        <xdr:cNvSpPr/>
      </xdr:nvSpPr>
      <xdr:spPr>
        <a:xfrm>
          <a:off x="1079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154577</xdr:rowOff>
    </xdr:from>
    <xdr:to>
      <xdr:col>10</xdr:col>
      <xdr:colOff>114300</xdr:colOff>
      <xdr:row>39</xdr:row>
      <xdr:rowOff>17417</xdr:rowOff>
    </xdr:to>
    <xdr:cxnSp macro="">
      <xdr:nvCxnSpPr>
        <xdr:cNvPr id="83" name="直線コネクタ 82">
          <a:extLst>
            <a:ext uri="{FF2B5EF4-FFF2-40B4-BE49-F238E27FC236}">
              <a16:creationId xmlns:a16="http://schemas.microsoft.com/office/drawing/2014/main" id="{80CF2925-6078-4DEB-A7FB-EBD5F5F8223F}"/>
            </a:ext>
          </a:extLst>
        </xdr:cNvPr>
        <xdr:cNvCxnSpPr/>
      </xdr:nvCxnSpPr>
      <xdr:spPr>
        <a:xfrm>
          <a:off x="1130300" y="666967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61884</xdr:rowOff>
    </xdr:from>
    <xdr:ext cx="405111" cy="259045"/>
    <xdr:sp macro="" textlink="">
      <xdr:nvSpPr>
        <xdr:cNvPr id="84" name="n_1aveValue【図書館】&#10;有形固定資産減価償却率">
          <a:extLst>
            <a:ext uri="{FF2B5EF4-FFF2-40B4-BE49-F238E27FC236}">
              <a16:creationId xmlns:a16="http://schemas.microsoft.com/office/drawing/2014/main" id="{EB21210B-A8B9-4A1D-A646-2A73EB518894}"/>
            </a:ext>
          </a:extLst>
        </xdr:cNvPr>
        <xdr:cNvSpPr txBox="1"/>
      </xdr:nvSpPr>
      <xdr:spPr>
        <a:xfrm>
          <a:off x="35820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17797</xdr:rowOff>
    </xdr:from>
    <xdr:ext cx="405111" cy="259045"/>
    <xdr:sp macro="" textlink="">
      <xdr:nvSpPr>
        <xdr:cNvPr id="85" name="n_2aveValue【図書館】&#10;有形固定資産減価償却率">
          <a:extLst>
            <a:ext uri="{FF2B5EF4-FFF2-40B4-BE49-F238E27FC236}">
              <a16:creationId xmlns:a16="http://schemas.microsoft.com/office/drawing/2014/main" id="{2E3BD7C4-615C-46F5-9433-A57C835E5C19}"/>
            </a:ext>
          </a:extLst>
        </xdr:cNvPr>
        <xdr:cNvSpPr txBox="1"/>
      </xdr:nvSpPr>
      <xdr:spPr>
        <a:xfrm>
          <a:off x="2705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166387</xdr:rowOff>
    </xdr:from>
    <xdr:ext cx="405111" cy="259045"/>
    <xdr:sp macro="" textlink="">
      <xdr:nvSpPr>
        <xdr:cNvPr id="86" name="n_3aveValue【図書館】&#10;有形固定資産減価償却率">
          <a:extLst>
            <a:ext uri="{FF2B5EF4-FFF2-40B4-BE49-F238E27FC236}">
              <a16:creationId xmlns:a16="http://schemas.microsoft.com/office/drawing/2014/main" id="{AE681862-2D28-4FD6-84D6-B559A15CA7AF}"/>
            </a:ext>
          </a:extLst>
        </xdr:cNvPr>
        <xdr:cNvSpPr txBox="1"/>
      </xdr:nvSpPr>
      <xdr:spPr>
        <a:xfrm>
          <a:off x="1816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4734</xdr:rowOff>
    </xdr:from>
    <xdr:ext cx="405111" cy="259045"/>
    <xdr:sp macro="" textlink="">
      <xdr:nvSpPr>
        <xdr:cNvPr id="87" name="n_4aveValue【図書館】&#10;有形固定資産減価償却率">
          <a:extLst>
            <a:ext uri="{FF2B5EF4-FFF2-40B4-BE49-F238E27FC236}">
              <a16:creationId xmlns:a16="http://schemas.microsoft.com/office/drawing/2014/main" id="{679109D1-3460-4348-97FF-AD6B74B2AED9}"/>
            </a:ext>
          </a:extLst>
        </xdr:cNvPr>
        <xdr:cNvSpPr txBox="1"/>
      </xdr:nvSpPr>
      <xdr:spPr>
        <a:xfrm>
          <a:off x="9277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127924</xdr:rowOff>
    </xdr:from>
    <xdr:ext cx="405111" cy="259045"/>
    <xdr:sp macro="" textlink="">
      <xdr:nvSpPr>
        <xdr:cNvPr id="88" name="n_1mainValue【図書館】&#10;有形固定資産減価償却率">
          <a:extLst>
            <a:ext uri="{FF2B5EF4-FFF2-40B4-BE49-F238E27FC236}">
              <a16:creationId xmlns:a16="http://schemas.microsoft.com/office/drawing/2014/main" id="{F391ED7D-AB75-420E-A5C0-A91CF53EBD12}"/>
            </a:ext>
          </a:extLst>
        </xdr:cNvPr>
        <xdr:cNvSpPr txBox="1"/>
      </xdr:nvSpPr>
      <xdr:spPr>
        <a:xfrm>
          <a:off x="3582044" y="681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93634</xdr:rowOff>
    </xdr:from>
    <xdr:ext cx="405111" cy="259045"/>
    <xdr:sp macro="" textlink="">
      <xdr:nvSpPr>
        <xdr:cNvPr id="89" name="n_2mainValue【図書館】&#10;有形固定資産減価償却率">
          <a:extLst>
            <a:ext uri="{FF2B5EF4-FFF2-40B4-BE49-F238E27FC236}">
              <a16:creationId xmlns:a16="http://schemas.microsoft.com/office/drawing/2014/main" id="{499B073F-9208-4197-B135-FA270D24728E}"/>
            </a:ext>
          </a:extLst>
        </xdr:cNvPr>
        <xdr:cNvSpPr txBox="1"/>
      </xdr:nvSpPr>
      <xdr:spPr>
        <a:xfrm>
          <a:off x="2705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59344</xdr:rowOff>
    </xdr:from>
    <xdr:ext cx="405111" cy="259045"/>
    <xdr:sp macro="" textlink="">
      <xdr:nvSpPr>
        <xdr:cNvPr id="90" name="n_3mainValue【図書館】&#10;有形固定資産減価償却率">
          <a:extLst>
            <a:ext uri="{FF2B5EF4-FFF2-40B4-BE49-F238E27FC236}">
              <a16:creationId xmlns:a16="http://schemas.microsoft.com/office/drawing/2014/main" id="{4763876B-EDCF-4092-85DF-68A67AEBAB21}"/>
            </a:ext>
          </a:extLst>
        </xdr:cNvPr>
        <xdr:cNvSpPr txBox="1"/>
      </xdr:nvSpPr>
      <xdr:spPr>
        <a:xfrm>
          <a:off x="1816744"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25054</xdr:rowOff>
    </xdr:from>
    <xdr:ext cx="405111" cy="259045"/>
    <xdr:sp macro="" textlink="">
      <xdr:nvSpPr>
        <xdr:cNvPr id="91" name="n_4mainValue【図書館】&#10;有形固定資産減価償却率">
          <a:extLst>
            <a:ext uri="{FF2B5EF4-FFF2-40B4-BE49-F238E27FC236}">
              <a16:creationId xmlns:a16="http://schemas.microsoft.com/office/drawing/2014/main" id="{0C332284-5C0B-43C7-9672-CA29E78170EE}"/>
            </a:ext>
          </a:extLst>
        </xdr:cNvPr>
        <xdr:cNvSpPr txBox="1"/>
      </xdr:nvSpPr>
      <xdr:spPr>
        <a:xfrm>
          <a:off x="9277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FC83C96-B0FB-4D20-BB21-E1261618260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1F79396-DBD6-48E7-B893-B5FE9995A5A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D8ED2C8-72EE-4BF4-A557-23ED229A093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223879B-4EF7-41CB-906B-24A5F115EDE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82E4730-58C4-49B9-B790-EE307702C5F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76A7CE9-75DA-4C45-B426-1C085B19D76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DFE2AAB-2DB9-43EE-918D-9368655FCAB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20E9E44-2EBF-432B-8BFA-506B1CC02BC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12A47CD-D69E-4274-9EBD-4C583A75CCF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7671B2D-D83A-42C2-8B14-5BAB50C246E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6FAE3E0C-21BE-488A-9E96-EBFC67109A85}"/>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1392F964-0071-4884-A48E-8AE804E29C6F}"/>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7BF08601-7845-4142-ABA4-6CDDD76A0134}"/>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EAB36E58-B8DB-4F2C-82E6-565137B6A30A}"/>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31A9DFAC-63FA-4D9E-A16D-AAC1CBFF4162}"/>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E0CC1EF9-D2EB-4D04-B41D-C87FCA2F8A67}"/>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A1FB6A48-2DD4-4BA6-9FFE-BAB2C9575668}"/>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732FD92D-6477-46CC-B5B7-B03CCED42B23}"/>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57E7B82F-DB9C-4670-BE11-DCEAB54158A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474C7CBA-E4E5-40D7-B00B-885F66E39FE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95B138D3-8D29-4A22-AEDC-E3286564020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40</xdr:row>
      <xdr:rowOff>99060</xdr:rowOff>
    </xdr:to>
    <xdr:cxnSp macro="">
      <xdr:nvCxnSpPr>
        <xdr:cNvPr id="113" name="直線コネクタ 112">
          <a:extLst>
            <a:ext uri="{FF2B5EF4-FFF2-40B4-BE49-F238E27FC236}">
              <a16:creationId xmlns:a16="http://schemas.microsoft.com/office/drawing/2014/main" id="{251A3787-4483-48CE-9201-24C8538E2BAC}"/>
            </a:ext>
          </a:extLst>
        </xdr:cNvPr>
        <xdr:cNvCxnSpPr/>
      </xdr:nvCxnSpPr>
      <xdr:spPr>
        <a:xfrm flipV="1">
          <a:off x="10476865" y="56997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a:extLst>
            <a:ext uri="{FF2B5EF4-FFF2-40B4-BE49-F238E27FC236}">
              <a16:creationId xmlns:a16="http://schemas.microsoft.com/office/drawing/2014/main" id="{DD562450-7DBF-4D1A-A4E3-33151E06449A}"/>
            </a:ext>
          </a:extLst>
        </xdr:cNvPr>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a:extLst>
            <a:ext uri="{FF2B5EF4-FFF2-40B4-BE49-F238E27FC236}">
              <a16:creationId xmlns:a16="http://schemas.microsoft.com/office/drawing/2014/main" id="{81417BF7-9390-4139-A5DF-34855EB8C23F}"/>
            </a:ext>
          </a:extLst>
        </xdr:cNvPr>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16" name="【図書館】&#10;一人当たり面積最大値テキスト">
          <a:extLst>
            <a:ext uri="{FF2B5EF4-FFF2-40B4-BE49-F238E27FC236}">
              <a16:creationId xmlns:a16="http://schemas.microsoft.com/office/drawing/2014/main" id="{E1CCE03D-8CE3-49B4-9FFD-98D618F931C1}"/>
            </a:ext>
          </a:extLst>
        </xdr:cNvPr>
        <xdr:cNvSpPr txBox="1"/>
      </xdr:nvSpPr>
      <xdr:spPr>
        <a:xfrm>
          <a:off x="10515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7" name="直線コネクタ 116">
          <a:extLst>
            <a:ext uri="{FF2B5EF4-FFF2-40B4-BE49-F238E27FC236}">
              <a16:creationId xmlns:a16="http://schemas.microsoft.com/office/drawing/2014/main" id="{48E346EA-EB04-434E-AAFC-48088D6CE1C6}"/>
            </a:ext>
          </a:extLst>
        </xdr:cNvPr>
        <xdr:cNvCxnSpPr/>
      </xdr:nvCxnSpPr>
      <xdr:spPr>
        <a:xfrm>
          <a:off x="10388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151147</xdr:rowOff>
    </xdr:from>
    <xdr:ext cx="469744" cy="259045"/>
    <xdr:sp macro="" textlink="">
      <xdr:nvSpPr>
        <xdr:cNvPr id="118" name="【図書館】&#10;一人当たり面積平均値テキスト">
          <a:extLst>
            <a:ext uri="{FF2B5EF4-FFF2-40B4-BE49-F238E27FC236}">
              <a16:creationId xmlns:a16="http://schemas.microsoft.com/office/drawing/2014/main" id="{36856D93-7641-43CE-8A91-12C2BEBF7B19}"/>
            </a:ext>
          </a:extLst>
        </xdr:cNvPr>
        <xdr:cNvSpPr txBox="1"/>
      </xdr:nvSpPr>
      <xdr:spPr>
        <a:xfrm>
          <a:off x="105156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9" name="フローチャート: 判断 118">
          <a:extLst>
            <a:ext uri="{FF2B5EF4-FFF2-40B4-BE49-F238E27FC236}">
              <a16:creationId xmlns:a16="http://schemas.microsoft.com/office/drawing/2014/main" id="{57A3466F-94C8-496E-962B-C34E5AE050E1}"/>
            </a:ext>
          </a:extLst>
        </xdr:cNvPr>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20" name="フローチャート: 判断 119">
          <a:extLst>
            <a:ext uri="{FF2B5EF4-FFF2-40B4-BE49-F238E27FC236}">
              <a16:creationId xmlns:a16="http://schemas.microsoft.com/office/drawing/2014/main" id="{8D90F1D2-B58C-434F-8CE7-EBD76185B4B5}"/>
            </a:ext>
          </a:extLst>
        </xdr:cNvPr>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1" name="フローチャート: 判断 120">
          <a:extLst>
            <a:ext uri="{FF2B5EF4-FFF2-40B4-BE49-F238E27FC236}">
              <a16:creationId xmlns:a16="http://schemas.microsoft.com/office/drawing/2014/main" id="{B1AAE843-ECAF-4396-9AD4-3EE28F9088B4}"/>
            </a:ext>
          </a:extLst>
        </xdr:cNvPr>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105410</xdr:rowOff>
    </xdr:from>
    <xdr:to>
      <xdr:col>41</xdr:col>
      <xdr:colOff>101600</xdr:colOff>
      <xdr:row>38</xdr:row>
      <xdr:rowOff>35560</xdr:rowOff>
    </xdr:to>
    <xdr:sp macro="" textlink="">
      <xdr:nvSpPr>
        <xdr:cNvPr id="122" name="フローチャート: 判断 121">
          <a:extLst>
            <a:ext uri="{FF2B5EF4-FFF2-40B4-BE49-F238E27FC236}">
              <a16:creationId xmlns:a16="http://schemas.microsoft.com/office/drawing/2014/main" id="{FBCC82C2-236D-462C-A64C-D415F33EA939}"/>
            </a:ext>
          </a:extLst>
        </xdr:cNvPr>
        <xdr:cNvSpPr/>
      </xdr:nvSpPr>
      <xdr:spPr>
        <a:xfrm>
          <a:off x="7810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128270</xdr:rowOff>
    </xdr:from>
    <xdr:to>
      <xdr:col>36</xdr:col>
      <xdr:colOff>165100</xdr:colOff>
      <xdr:row>38</xdr:row>
      <xdr:rowOff>58420</xdr:rowOff>
    </xdr:to>
    <xdr:sp macro="" textlink="">
      <xdr:nvSpPr>
        <xdr:cNvPr id="123" name="フローチャート: 判断 122">
          <a:extLst>
            <a:ext uri="{FF2B5EF4-FFF2-40B4-BE49-F238E27FC236}">
              <a16:creationId xmlns:a16="http://schemas.microsoft.com/office/drawing/2014/main" id="{77C760E6-F627-4051-BA87-767C1E47035A}"/>
            </a:ext>
          </a:extLst>
        </xdr:cNvPr>
        <xdr:cNvSpPr/>
      </xdr:nvSpPr>
      <xdr:spPr>
        <a:xfrm>
          <a:off x="692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A18F027-0FF5-40DC-84D8-5A531013EC1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E9B8FC2-3E96-408D-9561-142DCB0EA79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27B759E-AE5F-48BC-BC0A-612B1C1A91B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4F90978-9D59-40A4-854F-D3ED3EC7BDB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9C4D8BC-00F0-43B3-98F3-9F7F1852A94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29" name="楕円 128">
          <a:extLst>
            <a:ext uri="{FF2B5EF4-FFF2-40B4-BE49-F238E27FC236}">
              <a16:creationId xmlns:a16="http://schemas.microsoft.com/office/drawing/2014/main" id="{7C4F4846-EF6A-44E9-B451-274FAF1FACC6}"/>
            </a:ext>
          </a:extLst>
        </xdr:cNvPr>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118127</xdr:rowOff>
    </xdr:from>
    <xdr:ext cx="469744" cy="259045"/>
    <xdr:sp macro="" textlink="">
      <xdr:nvSpPr>
        <xdr:cNvPr id="130" name="【図書館】&#10;一人当たり面積該当値テキスト">
          <a:extLst>
            <a:ext uri="{FF2B5EF4-FFF2-40B4-BE49-F238E27FC236}">
              <a16:creationId xmlns:a16="http://schemas.microsoft.com/office/drawing/2014/main" id="{C0A36B17-362D-4384-BDF7-B065881D2C7A}"/>
            </a:ext>
          </a:extLst>
        </xdr:cNvPr>
        <xdr:cNvSpPr txBox="1"/>
      </xdr:nvSpPr>
      <xdr:spPr>
        <a:xfrm>
          <a:off x="1051560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1" name="楕円 130">
          <a:extLst>
            <a:ext uri="{FF2B5EF4-FFF2-40B4-BE49-F238E27FC236}">
              <a16:creationId xmlns:a16="http://schemas.microsoft.com/office/drawing/2014/main" id="{849E026F-8B88-4BB4-9168-7008BD58B0B9}"/>
            </a:ext>
          </a:extLst>
        </xdr:cNvPr>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19050</xdr:rowOff>
    </xdr:to>
    <xdr:cxnSp macro="">
      <xdr:nvCxnSpPr>
        <xdr:cNvPr id="132" name="直線コネクタ 131">
          <a:extLst>
            <a:ext uri="{FF2B5EF4-FFF2-40B4-BE49-F238E27FC236}">
              <a16:creationId xmlns:a16="http://schemas.microsoft.com/office/drawing/2014/main" id="{66DB8960-73B3-4FDF-9DD5-5C6485074301}"/>
            </a:ext>
          </a:extLst>
        </xdr:cNvPr>
        <xdr:cNvCxnSpPr/>
      </xdr:nvCxnSpPr>
      <xdr:spPr>
        <a:xfrm>
          <a:off x="9639300" y="670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3" name="楕円 132">
          <a:extLst>
            <a:ext uri="{FF2B5EF4-FFF2-40B4-BE49-F238E27FC236}">
              <a16:creationId xmlns:a16="http://schemas.microsoft.com/office/drawing/2014/main" id="{27442FCF-558F-4F1D-8000-592B0312C878}"/>
            </a:ext>
          </a:extLst>
        </xdr:cNvPr>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19050</xdr:rowOff>
    </xdr:to>
    <xdr:cxnSp macro="">
      <xdr:nvCxnSpPr>
        <xdr:cNvPr id="134" name="直線コネクタ 133">
          <a:extLst>
            <a:ext uri="{FF2B5EF4-FFF2-40B4-BE49-F238E27FC236}">
              <a16:creationId xmlns:a16="http://schemas.microsoft.com/office/drawing/2014/main" id="{7D61F092-D22F-4998-A0DF-79C7B7E78C11}"/>
            </a:ext>
          </a:extLst>
        </xdr:cNvPr>
        <xdr:cNvCxnSpPr/>
      </xdr:nvCxnSpPr>
      <xdr:spPr>
        <a:xfrm>
          <a:off x="8750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5" name="楕円 134">
          <a:extLst>
            <a:ext uri="{FF2B5EF4-FFF2-40B4-BE49-F238E27FC236}">
              <a16:creationId xmlns:a16="http://schemas.microsoft.com/office/drawing/2014/main" id="{46F0981F-D7C7-44CE-BC82-8A913793A0F5}"/>
            </a:ext>
          </a:extLst>
        </xdr:cNvPr>
        <xdr:cNvSpPr/>
      </xdr:nvSpPr>
      <xdr:spPr>
        <a:xfrm>
          <a:off x="781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19050</xdr:rowOff>
    </xdr:to>
    <xdr:cxnSp macro="">
      <xdr:nvCxnSpPr>
        <xdr:cNvPr id="136" name="直線コネクタ 135">
          <a:extLst>
            <a:ext uri="{FF2B5EF4-FFF2-40B4-BE49-F238E27FC236}">
              <a16:creationId xmlns:a16="http://schemas.microsoft.com/office/drawing/2014/main" id="{8B56CDE9-4CD7-4927-884A-72299D963F47}"/>
            </a:ext>
          </a:extLst>
        </xdr:cNvPr>
        <xdr:cNvCxnSpPr/>
      </xdr:nvCxnSpPr>
      <xdr:spPr>
        <a:xfrm>
          <a:off x="7861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139700</xdr:rowOff>
    </xdr:from>
    <xdr:to>
      <xdr:col>36</xdr:col>
      <xdr:colOff>165100</xdr:colOff>
      <xdr:row>39</xdr:row>
      <xdr:rowOff>69850</xdr:rowOff>
    </xdr:to>
    <xdr:sp macro="" textlink="">
      <xdr:nvSpPr>
        <xdr:cNvPr id="137" name="楕円 136">
          <a:extLst>
            <a:ext uri="{FF2B5EF4-FFF2-40B4-BE49-F238E27FC236}">
              <a16:creationId xmlns:a16="http://schemas.microsoft.com/office/drawing/2014/main" id="{ABB78FC3-6DF2-49AE-826A-779E336CE487}"/>
            </a:ext>
          </a:extLst>
        </xdr:cNvPr>
        <xdr:cNvSpPr/>
      </xdr:nvSpPr>
      <xdr:spPr>
        <a:xfrm>
          <a:off x="692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19050</xdr:rowOff>
    </xdr:from>
    <xdr:to>
      <xdr:col>41</xdr:col>
      <xdr:colOff>50800</xdr:colOff>
      <xdr:row>39</xdr:row>
      <xdr:rowOff>19050</xdr:rowOff>
    </xdr:to>
    <xdr:cxnSp macro="">
      <xdr:nvCxnSpPr>
        <xdr:cNvPr id="138" name="直線コネクタ 137">
          <a:extLst>
            <a:ext uri="{FF2B5EF4-FFF2-40B4-BE49-F238E27FC236}">
              <a16:creationId xmlns:a16="http://schemas.microsoft.com/office/drawing/2014/main" id="{1B4ADCFA-8332-48DD-ABC6-1AC7F51873A3}"/>
            </a:ext>
          </a:extLst>
        </xdr:cNvPr>
        <xdr:cNvCxnSpPr/>
      </xdr:nvCxnSpPr>
      <xdr:spPr>
        <a:xfrm>
          <a:off x="6972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74947</xdr:rowOff>
    </xdr:from>
    <xdr:ext cx="469744" cy="259045"/>
    <xdr:sp macro="" textlink="">
      <xdr:nvSpPr>
        <xdr:cNvPr id="139" name="n_1aveValue【図書館】&#10;一人当たり面積">
          <a:extLst>
            <a:ext uri="{FF2B5EF4-FFF2-40B4-BE49-F238E27FC236}">
              <a16:creationId xmlns:a16="http://schemas.microsoft.com/office/drawing/2014/main" id="{5C87A20B-B5F1-42DA-9AEE-AF215B0AEF35}"/>
            </a:ext>
          </a:extLst>
        </xdr:cNvPr>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74947</xdr:rowOff>
    </xdr:from>
    <xdr:ext cx="469744" cy="259045"/>
    <xdr:sp macro="" textlink="">
      <xdr:nvSpPr>
        <xdr:cNvPr id="140" name="n_2aveValue【図書館】&#10;一人当たり面積">
          <a:extLst>
            <a:ext uri="{FF2B5EF4-FFF2-40B4-BE49-F238E27FC236}">
              <a16:creationId xmlns:a16="http://schemas.microsoft.com/office/drawing/2014/main" id="{E8DCE534-2382-48CB-9E4F-B3D2B45D7F9E}"/>
            </a:ext>
          </a:extLst>
        </xdr:cNvPr>
        <xdr:cNvSpPr txBox="1"/>
      </xdr:nvSpPr>
      <xdr:spPr>
        <a:xfrm>
          <a:off x="8515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52087</xdr:rowOff>
    </xdr:from>
    <xdr:ext cx="469744" cy="259045"/>
    <xdr:sp macro="" textlink="">
      <xdr:nvSpPr>
        <xdr:cNvPr id="141" name="n_3aveValue【図書館】&#10;一人当たり面積">
          <a:extLst>
            <a:ext uri="{FF2B5EF4-FFF2-40B4-BE49-F238E27FC236}">
              <a16:creationId xmlns:a16="http://schemas.microsoft.com/office/drawing/2014/main" id="{1F156B90-0380-45F2-BDDE-F3A43419448C}"/>
            </a:ext>
          </a:extLst>
        </xdr:cNvPr>
        <xdr:cNvSpPr txBox="1"/>
      </xdr:nvSpPr>
      <xdr:spPr>
        <a:xfrm>
          <a:off x="7626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74947</xdr:rowOff>
    </xdr:from>
    <xdr:ext cx="469744" cy="259045"/>
    <xdr:sp macro="" textlink="">
      <xdr:nvSpPr>
        <xdr:cNvPr id="142" name="n_4aveValue【図書館】&#10;一人当たり面積">
          <a:extLst>
            <a:ext uri="{FF2B5EF4-FFF2-40B4-BE49-F238E27FC236}">
              <a16:creationId xmlns:a16="http://schemas.microsoft.com/office/drawing/2014/main" id="{5546892A-2901-45A2-ABC9-F6B853C14472}"/>
            </a:ext>
          </a:extLst>
        </xdr:cNvPr>
        <xdr:cNvSpPr txBox="1"/>
      </xdr:nvSpPr>
      <xdr:spPr>
        <a:xfrm>
          <a:off x="6737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60977</xdr:rowOff>
    </xdr:from>
    <xdr:ext cx="469744" cy="259045"/>
    <xdr:sp macro="" textlink="">
      <xdr:nvSpPr>
        <xdr:cNvPr id="143" name="n_1mainValue【図書館】&#10;一人当たり面積">
          <a:extLst>
            <a:ext uri="{FF2B5EF4-FFF2-40B4-BE49-F238E27FC236}">
              <a16:creationId xmlns:a16="http://schemas.microsoft.com/office/drawing/2014/main" id="{5E0BD7EA-F1CC-4F41-9724-4820FF5C107B}"/>
            </a:ext>
          </a:extLst>
        </xdr:cNvPr>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44" name="n_2mainValue【図書館】&#10;一人当たり面積">
          <a:extLst>
            <a:ext uri="{FF2B5EF4-FFF2-40B4-BE49-F238E27FC236}">
              <a16:creationId xmlns:a16="http://schemas.microsoft.com/office/drawing/2014/main" id="{3A68F110-F73D-4A67-A2E9-538501D6B0F6}"/>
            </a:ext>
          </a:extLst>
        </xdr:cNvPr>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60977</xdr:rowOff>
    </xdr:from>
    <xdr:ext cx="469744" cy="259045"/>
    <xdr:sp macro="" textlink="">
      <xdr:nvSpPr>
        <xdr:cNvPr id="145" name="n_3mainValue【図書館】&#10;一人当たり面積">
          <a:extLst>
            <a:ext uri="{FF2B5EF4-FFF2-40B4-BE49-F238E27FC236}">
              <a16:creationId xmlns:a16="http://schemas.microsoft.com/office/drawing/2014/main" id="{D0556229-A34D-437C-84A0-377BAD7FE34E}"/>
            </a:ext>
          </a:extLst>
        </xdr:cNvPr>
        <xdr:cNvSpPr txBox="1"/>
      </xdr:nvSpPr>
      <xdr:spPr>
        <a:xfrm>
          <a:off x="7626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60977</xdr:rowOff>
    </xdr:from>
    <xdr:ext cx="469744" cy="259045"/>
    <xdr:sp macro="" textlink="">
      <xdr:nvSpPr>
        <xdr:cNvPr id="146" name="n_4mainValue【図書館】&#10;一人当たり面積">
          <a:extLst>
            <a:ext uri="{FF2B5EF4-FFF2-40B4-BE49-F238E27FC236}">
              <a16:creationId xmlns:a16="http://schemas.microsoft.com/office/drawing/2014/main" id="{DEA46A57-37D6-49A0-92B7-56543CD2DE8B}"/>
            </a:ext>
          </a:extLst>
        </xdr:cNvPr>
        <xdr:cNvSpPr txBox="1"/>
      </xdr:nvSpPr>
      <xdr:spPr>
        <a:xfrm>
          <a:off x="6737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9C325717-79D4-4BDE-91A8-D392DE84CA8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5F17A797-2C4B-4DA6-A409-2D4CE64C764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91C5A5D3-A28B-488C-875B-FA90DD2C055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1FEE2F8D-E161-49B6-B149-D8F17F1DD97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876EF2F0-3E2D-455E-BBEB-C7AE37D8224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7136A707-6A2C-4E0F-A89E-9C29813EA9A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6D1EB470-FFCB-4630-BAEF-81CCCF22A64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B8425C61-EB18-4A24-BECC-1BCF05AB81C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9EA9F168-A4FC-4420-92FA-9444D877618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13CA5C0-30AC-4749-B198-ECF26E69266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786BF50-B7D0-40F3-AB9B-0668E32E98B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a:extLst>
            <a:ext uri="{FF2B5EF4-FFF2-40B4-BE49-F238E27FC236}">
              <a16:creationId xmlns:a16="http://schemas.microsoft.com/office/drawing/2014/main" id="{CBA4B6DC-0C09-4784-9B75-B5C077F94A8A}"/>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9" name="テキスト ボックス 158">
          <a:extLst>
            <a:ext uri="{FF2B5EF4-FFF2-40B4-BE49-F238E27FC236}">
              <a16:creationId xmlns:a16="http://schemas.microsoft.com/office/drawing/2014/main" id="{F29D5FBF-267D-4D75-8834-B067D2C01A4E}"/>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a:extLst>
            <a:ext uri="{FF2B5EF4-FFF2-40B4-BE49-F238E27FC236}">
              <a16:creationId xmlns:a16="http://schemas.microsoft.com/office/drawing/2014/main" id="{D3121024-5520-4710-ADCD-0F22B1A30B4A}"/>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a:extLst>
            <a:ext uri="{FF2B5EF4-FFF2-40B4-BE49-F238E27FC236}">
              <a16:creationId xmlns:a16="http://schemas.microsoft.com/office/drawing/2014/main" id="{94BD6D79-F8F5-4A16-934E-73E0F37B70F6}"/>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a:extLst>
            <a:ext uri="{FF2B5EF4-FFF2-40B4-BE49-F238E27FC236}">
              <a16:creationId xmlns:a16="http://schemas.microsoft.com/office/drawing/2014/main" id="{57A9F0CA-3E77-4879-9BC7-094A8F07379C}"/>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a:extLst>
            <a:ext uri="{FF2B5EF4-FFF2-40B4-BE49-F238E27FC236}">
              <a16:creationId xmlns:a16="http://schemas.microsoft.com/office/drawing/2014/main" id="{58F9A5CB-54E4-4F9C-A78D-21E3F6FEBEBD}"/>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a:extLst>
            <a:ext uri="{FF2B5EF4-FFF2-40B4-BE49-F238E27FC236}">
              <a16:creationId xmlns:a16="http://schemas.microsoft.com/office/drawing/2014/main" id="{35B30093-A7A7-41F4-B183-DAC4B5A23A28}"/>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a:extLst>
            <a:ext uri="{FF2B5EF4-FFF2-40B4-BE49-F238E27FC236}">
              <a16:creationId xmlns:a16="http://schemas.microsoft.com/office/drawing/2014/main" id="{FF2982ED-36E1-4797-8FF0-640F3F1DBDC1}"/>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1C5F5A0C-CF6F-47FC-A0B6-E25CD471251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311418DB-5F94-40EF-8EB0-DCB11AAFE82D}"/>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1AB868BE-9415-4BD9-A7BA-A584CB41317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9144</xdr:rowOff>
    </xdr:to>
    <xdr:cxnSp macro="">
      <xdr:nvCxnSpPr>
        <xdr:cNvPr id="169" name="直線コネクタ 168">
          <a:extLst>
            <a:ext uri="{FF2B5EF4-FFF2-40B4-BE49-F238E27FC236}">
              <a16:creationId xmlns:a16="http://schemas.microsoft.com/office/drawing/2014/main" id="{A3741AF0-2886-48E7-814C-B92692364DDC}"/>
            </a:ext>
          </a:extLst>
        </xdr:cNvPr>
        <xdr:cNvCxnSpPr/>
      </xdr:nvCxnSpPr>
      <xdr:spPr>
        <a:xfrm flipV="1">
          <a:off x="4634865" y="966978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12971</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79338696-8B9A-45B2-AEF5-C4A648C07384}"/>
            </a:ext>
          </a:extLst>
        </xdr:cNvPr>
        <xdr:cNvSpPr txBox="1"/>
      </xdr:nvSpPr>
      <xdr:spPr>
        <a:xfrm>
          <a:off x="4673600" y="1098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9144</xdr:rowOff>
    </xdr:from>
    <xdr:to>
      <xdr:col>24</xdr:col>
      <xdr:colOff>152400</xdr:colOff>
      <xdr:row>64</xdr:row>
      <xdr:rowOff>9144</xdr:rowOff>
    </xdr:to>
    <xdr:cxnSp macro="">
      <xdr:nvCxnSpPr>
        <xdr:cNvPr id="171" name="直線コネクタ 170">
          <a:extLst>
            <a:ext uri="{FF2B5EF4-FFF2-40B4-BE49-F238E27FC236}">
              <a16:creationId xmlns:a16="http://schemas.microsoft.com/office/drawing/2014/main" id="{CA764D7E-393C-4C33-B8C9-B6A15BB8404F}"/>
            </a:ext>
          </a:extLst>
        </xdr:cNvPr>
        <xdr:cNvCxnSpPr/>
      </xdr:nvCxnSpPr>
      <xdr:spPr>
        <a:xfrm>
          <a:off x="4546600" y="1098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8B6A06A0-1D0A-4A56-B444-D7FEB5391309}"/>
            </a:ext>
          </a:extLst>
        </xdr:cNvPr>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73" name="直線コネクタ 172">
          <a:extLst>
            <a:ext uri="{FF2B5EF4-FFF2-40B4-BE49-F238E27FC236}">
              <a16:creationId xmlns:a16="http://schemas.microsoft.com/office/drawing/2014/main" id="{5358E9F7-7A54-4A38-9787-CE806CE5DD9B}"/>
            </a:ext>
          </a:extLst>
        </xdr:cNvPr>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86377</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FAE65F1F-33CD-43A2-BDBF-F8F28A78D224}"/>
            </a:ext>
          </a:extLst>
        </xdr:cNvPr>
        <xdr:cNvSpPr txBox="1"/>
      </xdr:nvSpPr>
      <xdr:spPr>
        <a:xfrm>
          <a:off x="46736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63500</xdr:rowOff>
    </xdr:from>
    <xdr:to>
      <xdr:col>24</xdr:col>
      <xdr:colOff>114300</xdr:colOff>
      <xdr:row>60</xdr:row>
      <xdr:rowOff>165100</xdr:rowOff>
    </xdr:to>
    <xdr:sp macro="" textlink="">
      <xdr:nvSpPr>
        <xdr:cNvPr id="175" name="フローチャート: 判断 174">
          <a:extLst>
            <a:ext uri="{FF2B5EF4-FFF2-40B4-BE49-F238E27FC236}">
              <a16:creationId xmlns:a16="http://schemas.microsoft.com/office/drawing/2014/main" id="{B9DA0363-DD91-4308-AC20-D479F6ACF15D}"/>
            </a:ext>
          </a:extLst>
        </xdr:cNvPr>
        <xdr:cNvSpPr/>
      </xdr:nvSpPr>
      <xdr:spPr>
        <a:xfrm>
          <a:off x="4584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90932</xdr:rowOff>
    </xdr:from>
    <xdr:to>
      <xdr:col>20</xdr:col>
      <xdr:colOff>38100</xdr:colOff>
      <xdr:row>61</xdr:row>
      <xdr:rowOff>21082</xdr:rowOff>
    </xdr:to>
    <xdr:sp macro="" textlink="">
      <xdr:nvSpPr>
        <xdr:cNvPr id="176" name="フローチャート: 判断 175">
          <a:extLst>
            <a:ext uri="{FF2B5EF4-FFF2-40B4-BE49-F238E27FC236}">
              <a16:creationId xmlns:a16="http://schemas.microsoft.com/office/drawing/2014/main" id="{DE2B0BA3-AE33-4675-A5F1-E91663313CA8}"/>
            </a:ext>
          </a:extLst>
        </xdr:cNvPr>
        <xdr:cNvSpPr/>
      </xdr:nvSpPr>
      <xdr:spPr>
        <a:xfrm>
          <a:off x="3746500" y="1037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36068</xdr:rowOff>
    </xdr:from>
    <xdr:to>
      <xdr:col>15</xdr:col>
      <xdr:colOff>101600</xdr:colOff>
      <xdr:row>60</xdr:row>
      <xdr:rowOff>137668</xdr:rowOff>
    </xdr:to>
    <xdr:sp macro="" textlink="">
      <xdr:nvSpPr>
        <xdr:cNvPr id="177" name="フローチャート: 判断 176">
          <a:extLst>
            <a:ext uri="{FF2B5EF4-FFF2-40B4-BE49-F238E27FC236}">
              <a16:creationId xmlns:a16="http://schemas.microsoft.com/office/drawing/2014/main" id="{0791FDBE-D52F-48E8-B09B-3BAEEDEE39C3}"/>
            </a:ext>
          </a:extLst>
        </xdr:cNvPr>
        <xdr:cNvSpPr/>
      </xdr:nvSpPr>
      <xdr:spPr>
        <a:xfrm>
          <a:off x="2857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38354</xdr:rowOff>
    </xdr:from>
    <xdr:to>
      <xdr:col>10</xdr:col>
      <xdr:colOff>165100</xdr:colOff>
      <xdr:row>60</xdr:row>
      <xdr:rowOff>139954</xdr:rowOff>
    </xdr:to>
    <xdr:sp macro="" textlink="">
      <xdr:nvSpPr>
        <xdr:cNvPr id="178" name="フローチャート: 判断 177">
          <a:extLst>
            <a:ext uri="{FF2B5EF4-FFF2-40B4-BE49-F238E27FC236}">
              <a16:creationId xmlns:a16="http://schemas.microsoft.com/office/drawing/2014/main" id="{59B8729C-110B-457C-BAB0-535DBFE58190}"/>
            </a:ext>
          </a:extLst>
        </xdr:cNvPr>
        <xdr:cNvSpPr/>
      </xdr:nvSpPr>
      <xdr:spPr>
        <a:xfrm>
          <a:off x="1968500" y="1032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150368</xdr:rowOff>
    </xdr:from>
    <xdr:to>
      <xdr:col>6</xdr:col>
      <xdr:colOff>38100</xdr:colOff>
      <xdr:row>60</xdr:row>
      <xdr:rowOff>80518</xdr:rowOff>
    </xdr:to>
    <xdr:sp macro="" textlink="">
      <xdr:nvSpPr>
        <xdr:cNvPr id="179" name="フローチャート: 判断 178">
          <a:extLst>
            <a:ext uri="{FF2B5EF4-FFF2-40B4-BE49-F238E27FC236}">
              <a16:creationId xmlns:a16="http://schemas.microsoft.com/office/drawing/2014/main" id="{72FF9E7F-1E93-4848-AA29-011FC68B9593}"/>
            </a:ext>
          </a:extLst>
        </xdr:cNvPr>
        <xdr:cNvSpPr/>
      </xdr:nvSpPr>
      <xdr:spPr>
        <a:xfrm>
          <a:off x="10795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EF145235-5C43-45D9-99AB-AFAD8D67E77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FC1A2E36-5B3E-4D0D-8D61-7AF60ED31F7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65283B9-4215-4300-BE10-362161E8CFA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14C0B91-1C61-4ECA-B48D-E0BFD52EDFE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3ADAA60-B729-49A3-9B44-FD70240B4AB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125222</xdr:rowOff>
    </xdr:from>
    <xdr:to>
      <xdr:col>24</xdr:col>
      <xdr:colOff>114300</xdr:colOff>
      <xdr:row>61</xdr:row>
      <xdr:rowOff>55372</xdr:rowOff>
    </xdr:to>
    <xdr:sp macro="" textlink="">
      <xdr:nvSpPr>
        <xdr:cNvPr id="185" name="楕円 184">
          <a:extLst>
            <a:ext uri="{FF2B5EF4-FFF2-40B4-BE49-F238E27FC236}">
              <a16:creationId xmlns:a16="http://schemas.microsoft.com/office/drawing/2014/main" id="{A4F07505-846E-4538-9B6F-0FB39B66A78E}"/>
            </a:ext>
          </a:extLst>
        </xdr:cNvPr>
        <xdr:cNvSpPr/>
      </xdr:nvSpPr>
      <xdr:spPr>
        <a:xfrm>
          <a:off x="4584700" y="104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103649</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A74767CB-D334-4267-B3BD-7EB0A624D673}"/>
            </a:ext>
          </a:extLst>
        </xdr:cNvPr>
        <xdr:cNvSpPr txBox="1"/>
      </xdr:nvSpPr>
      <xdr:spPr>
        <a:xfrm>
          <a:off x="4673600" y="1039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68072</xdr:rowOff>
    </xdr:from>
    <xdr:to>
      <xdr:col>20</xdr:col>
      <xdr:colOff>38100</xdr:colOff>
      <xdr:row>60</xdr:row>
      <xdr:rowOff>169672</xdr:rowOff>
    </xdr:to>
    <xdr:sp macro="" textlink="">
      <xdr:nvSpPr>
        <xdr:cNvPr id="187" name="楕円 186">
          <a:extLst>
            <a:ext uri="{FF2B5EF4-FFF2-40B4-BE49-F238E27FC236}">
              <a16:creationId xmlns:a16="http://schemas.microsoft.com/office/drawing/2014/main" id="{5148961C-D1B0-4E41-9EBE-A0E6E4681BB2}"/>
            </a:ext>
          </a:extLst>
        </xdr:cNvPr>
        <xdr:cNvSpPr/>
      </xdr:nvSpPr>
      <xdr:spPr>
        <a:xfrm>
          <a:off x="3746500" y="103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118872</xdr:rowOff>
    </xdr:from>
    <xdr:to>
      <xdr:col>24</xdr:col>
      <xdr:colOff>63500</xdr:colOff>
      <xdr:row>61</xdr:row>
      <xdr:rowOff>4572</xdr:rowOff>
    </xdr:to>
    <xdr:cxnSp macro="">
      <xdr:nvCxnSpPr>
        <xdr:cNvPr id="188" name="直線コネクタ 187">
          <a:extLst>
            <a:ext uri="{FF2B5EF4-FFF2-40B4-BE49-F238E27FC236}">
              <a16:creationId xmlns:a16="http://schemas.microsoft.com/office/drawing/2014/main" id="{8DFA078A-AD8E-404B-84B2-9048F6DF442D}"/>
            </a:ext>
          </a:extLst>
        </xdr:cNvPr>
        <xdr:cNvCxnSpPr/>
      </xdr:nvCxnSpPr>
      <xdr:spPr>
        <a:xfrm>
          <a:off x="3797300" y="10405872"/>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13208</xdr:rowOff>
    </xdr:from>
    <xdr:to>
      <xdr:col>15</xdr:col>
      <xdr:colOff>101600</xdr:colOff>
      <xdr:row>60</xdr:row>
      <xdr:rowOff>114808</xdr:rowOff>
    </xdr:to>
    <xdr:sp macro="" textlink="">
      <xdr:nvSpPr>
        <xdr:cNvPr id="189" name="楕円 188">
          <a:extLst>
            <a:ext uri="{FF2B5EF4-FFF2-40B4-BE49-F238E27FC236}">
              <a16:creationId xmlns:a16="http://schemas.microsoft.com/office/drawing/2014/main" id="{5D8275AC-89D5-43C2-A09D-C62B0F326DEF}"/>
            </a:ext>
          </a:extLst>
        </xdr:cNvPr>
        <xdr:cNvSpPr/>
      </xdr:nvSpPr>
      <xdr:spPr>
        <a:xfrm>
          <a:off x="2857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64008</xdr:rowOff>
    </xdr:from>
    <xdr:to>
      <xdr:col>19</xdr:col>
      <xdr:colOff>177800</xdr:colOff>
      <xdr:row>60</xdr:row>
      <xdr:rowOff>118872</xdr:rowOff>
    </xdr:to>
    <xdr:cxnSp macro="">
      <xdr:nvCxnSpPr>
        <xdr:cNvPr id="190" name="直線コネクタ 189">
          <a:extLst>
            <a:ext uri="{FF2B5EF4-FFF2-40B4-BE49-F238E27FC236}">
              <a16:creationId xmlns:a16="http://schemas.microsoft.com/office/drawing/2014/main" id="{C457FFDA-38AE-4C59-9521-2C78A70B0971}"/>
            </a:ext>
          </a:extLst>
        </xdr:cNvPr>
        <xdr:cNvCxnSpPr/>
      </xdr:nvCxnSpPr>
      <xdr:spPr>
        <a:xfrm>
          <a:off x="2908300" y="103510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143510</xdr:rowOff>
    </xdr:from>
    <xdr:to>
      <xdr:col>10</xdr:col>
      <xdr:colOff>165100</xdr:colOff>
      <xdr:row>60</xdr:row>
      <xdr:rowOff>73660</xdr:rowOff>
    </xdr:to>
    <xdr:sp macro="" textlink="">
      <xdr:nvSpPr>
        <xdr:cNvPr id="191" name="楕円 190">
          <a:extLst>
            <a:ext uri="{FF2B5EF4-FFF2-40B4-BE49-F238E27FC236}">
              <a16:creationId xmlns:a16="http://schemas.microsoft.com/office/drawing/2014/main" id="{BAE3D561-A8D7-4C30-9AAC-7F22F86DE93C}"/>
            </a:ext>
          </a:extLst>
        </xdr:cNvPr>
        <xdr:cNvSpPr/>
      </xdr:nvSpPr>
      <xdr:spPr>
        <a:xfrm>
          <a:off x="1968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22860</xdr:rowOff>
    </xdr:from>
    <xdr:to>
      <xdr:col>15</xdr:col>
      <xdr:colOff>50800</xdr:colOff>
      <xdr:row>60</xdr:row>
      <xdr:rowOff>64008</xdr:rowOff>
    </xdr:to>
    <xdr:cxnSp macro="">
      <xdr:nvCxnSpPr>
        <xdr:cNvPr id="192" name="直線コネクタ 191">
          <a:extLst>
            <a:ext uri="{FF2B5EF4-FFF2-40B4-BE49-F238E27FC236}">
              <a16:creationId xmlns:a16="http://schemas.microsoft.com/office/drawing/2014/main" id="{BAC93E85-23C7-42CF-93D2-6D6EB6CF61FB}"/>
            </a:ext>
          </a:extLst>
        </xdr:cNvPr>
        <xdr:cNvCxnSpPr/>
      </xdr:nvCxnSpPr>
      <xdr:spPr>
        <a:xfrm>
          <a:off x="2019300" y="103098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88646</xdr:rowOff>
    </xdr:from>
    <xdr:to>
      <xdr:col>6</xdr:col>
      <xdr:colOff>38100</xdr:colOff>
      <xdr:row>60</xdr:row>
      <xdr:rowOff>18796</xdr:rowOff>
    </xdr:to>
    <xdr:sp macro="" textlink="">
      <xdr:nvSpPr>
        <xdr:cNvPr id="193" name="楕円 192">
          <a:extLst>
            <a:ext uri="{FF2B5EF4-FFF2-40B4-BE49-F238E27FC236}">
              <a16:creationId xmlns:a16="http://schemas.microsoft.com/office/drawing/2014/main" id="{18402E7A-1956-46FD-868B-E787ACB17B59}"/>
            </a:ext>
          </a:extLst>
        </xdr:cNvPr>
        <xdr:cNvSpPr/>
      </xdr:nvSpPr>
      <xdr:spPr>
        <a:xfrm>
          <a:off x="1079500" y="102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139446</xdr:rowOff>
    </xdr:from>
    <xdr:to>
      <xdr:col>10</xdr:col>
      <xdr:colOff>114300</xdr:colOff>
      <xdr:row>60</xdr:row>
      <xdr:rowOff>22860</xdr:rowOff>
    </xdr:to>
    <xdr:cxnSp macro="">
      <xdr:nvCxnSpPr>
        <xdr:cNvPr id="194" name="直線コネクタ 193">
          <a:extLst>
            <a:ext uri="{FF2B5EF4-FFF2-40B4-BE49-F238E27FC236}">
              <a16:creationId xmlns:a16="http://schemas.microsoft.com/office/drawing/2014/main" id="{00E397A5-A03F-4BFB-A93F-647A124A8291}"/>
            </a:ext>
          </a:extLst>
        </xdr:cNvPr>
        <xdr:cNvCxnSpPr/>
      </xdr:nvCxnSpPr>
      <xdr:spPr>
        <a:xfrm>
          <a:off x="1130300" y="102549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12209</xdr:rowOff>
    </xdr:from>
    <xdr:ext cx="405111" cy="259045"/>
    <xdr:sp macro="" textlink="">
      <xdr:nvSpPr>
        <xdr:cNvPr id="195" name="n_1aveValue【体育館・プール】&#10;有形固定資産減価償却率">
          <a:extLst>
            <a:ext uri="{FF2B5EF4-FFF2-40B4-BE49-F238E27FC236}">
              <a16:creationId xmlns:a16="http://schemas.microsoft.com/office/drawing/2014/main" id="{A1DED969-0F1D-41F7-9D2E-C5D61EA5E1CA}"/>
            </a:ext>
          </a:extLst>
        </xdr:cNvPr>
        <xdr:cNvSpPr txBox="1"/>
      </xdr:nvSpPr>
      <xdr:spPr>
        <a:xfrm>
          <a:off x="3582044" y="1047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128795</xdr:rowOff>
    </xdr:from>
    <xdr:ext cx="405111" cy="259045"/>
    <xdr:sp macro="" textlink="">
      <xdr:nvSpPr>
        <xdr:cNvPr id="196" name="n_2aveValue【体育館・プール】&#10;有形固定資産減価償却率">
          <a:extLst>
            <a:ext uri="{FF2B5EF4-FFF2-40B4-BE49-F238E27FC236}">
              <a16:creationId xmlns:a16="http://schemas.microsoft.com/office/drawing/2014/main" id="{9855E632-96FE-4841-A7EC-F203C3A66253}"/>
            </a:ext>
          </a:extLst>
        </xdr:cNvPr>
        <xdr:cNvSpPr txBox="1"/>
      </xdr:nvSpPr>
      <xdr:spPr>
        <a:xfrm>
          <a:off x="2705744" y="1041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131081</xdr:rowOff>
    </xdr:from>
    <xdr:ext cx="405111" cy="259045"/>
    <xdr:sp macro="" textlink="">
      <xdr:nvSpPr>
        <xdr:cNvPr id="197" name="n_3aveValue【体育館・プール】&#10;有形固定資産減価償却率">
          <a:extLst>
            <a:ext uri="{FF2B5EF4-FFF2-40B4-BE49-F238E27FC236}">
              <a16:creationId xmlns:a16="http://schemas.microsoft.com/office/drawing/2014/main" id="{B80C0272-57E2-4409-A4BA-77C474517BAE}"/>
            </a:ext>
          </a:extLst>
        </xdr:cNvPr>
        <xdr:cNvSpPr txBox="1"/>
      </xdr:nvSpPr>
      <xdr:spPr>
        <a:xfrm>
          <a:off x="1816744" y="1041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71645</xdr:rowOff>
    </xdr:from>
    <xdr:ext cx="405111" cy="259045"/>
    <xdr:sp macro="" textlink="">
      <xdr:nvSpPr>
        <xdr:cNvPr id="198" name="n_4aveValue【体育館・プール】&#10;有形固定資産減価償却率">
          <a:extLst>
            <a:ext uri="{FF2B5EF4-FFF2-40B4-BE49-F238E27FC236}">
              <a16:creationId xmlns:a16="http://schemas.microsoft.com/office/drawing/2014/main" id="{E07488F7-CAF6-4083-8F91-7FF2204FBCBD}"/>
            </a:ext>
          </a:extLst>
        </xdr:cNvPr>
        <xdr:cNvSpPr txBox="1"/>
      </xdr:nvSpPr>
      <xdr:spPr>
        <a:xfrm>
          <a:off x="927744" y="1035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14749</xdr:rowOff>
    </xdr:from>
    <xdr:ext cx="405111" cy="259045"/>
    <xdr:sp macro="" textlink="">
      <xdr:nvSpPr>
        <xdr:cNvPr id="199" name="n_1mainValue【体育館・プール】&#10;有形固定資産減価償却率">
          <a:extLst>
            <a:ext uri="{FF2B5EF4-FFF2-40B4-BE49-F238E27FC236}">
              <a16:creationId xmlns:a16="http://schemas.microsoft.com/office/drawing/2014/main" id="{11FE8DE4-89A6-4AA0-9B9B-2620BE1CD81A}"/>
            </a:ext>
          </a:extLst>
        </xdr:cNvPr>
        <xdr:cNvSpPr txBox="1"/>
      </xdr:nvSpPr>
      <xdr:spPr>
        <a:xfrm>
          <a:off x="3582044" y="1013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131335</xdr:rowOff>
    </xdr:from>
    <xdr:ext cx="405111" cy="259045"/>
    <xdr:sp macro="" textlink="">
      <xdr:nvSpPr>
        <xdr:cNvPr id="200" name="n_2mainValue【体育館・プール】&#10;有形固定資産減価償却率">
          <a:extLst>
            <a:ext uri="{FF2B5EF4-FFF2-40B4-BE49-F238E27FC236}">
              <a16:creationId xmlns:a16="http://schemas.microsoft.com/office/drawing/2014/main" id="{1A940CE8-D8B9-46DF-A3C7-12F2D76E1C54}"/>
            </a:ext>
          </a:extLst>
        </xdr:cNvPr>
        <xdr:cNvSpPr txBox="1"/>
      </xdr:nvSpPr>
      <xdr:spPr>
        <a:xfrm>
          <a:off x="2705744" y="1007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90187</xdr:rowOff>
    </xdr:from>
    <xdr:ext cx="405111" cy="259045"/>
    <xdr:sp macro="" textlink="">
      <xdr:nvSpPr>
        <xdr:cNvPr id="201" name="n_3mainValue【体育館・プール】&#10;有形固定資産減価償却率">
          <a:extLst>
            <a:ext uri="{FF2B5EF4-FFF2-40B4-BE49-F238E27FC236}">
              <a16:creationId xmlns:a16="http://schemas.microsoft.com/office/drawing/2014/main" id="{A822FCB7-5AFA-42ED-A12A-2FF2AB967792}"/>
            </a:ext>
          </a:extLst>
        </xdr:cNvPr>
        <xdr:cNvSpPr txBox="1"/>
      </xdr:nvSpPr>
      <xdr:spPr>
        <a:xfrm>
          <a:off x="1816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35323</xdr:rowOff>
    </xdr:from>
    <xdr:ext cx="405111" cy="259045"/>
    <xdr:sp macro="" textlink="">
      <xdr:nvSpPr>
        <xdr:cNvPr id="202" name="n_4mainValue【体育館・プール】&#10;有形固定資産減価償却率">
          <a:extLst>
            <a:ext uri="{FF2B5EF4-FFF2-40B4-BE49-F238E27FC236}">
              <a16:creationId xmlns:a16="http://schemas.microsoft.com/office/drawing/2014/main" id="{83883471-0E14-4A23-B770-97F170DC33B4}"/>
            </a:ext>
          </a:extLst>
        </xdr:cNvPr>
        <xdr:cNvSpPr txBox="1"/>
      </xdr:nvSpPr>
      <xdr:spPr>
        <a:xfrm>
          <a:off x="927744" y="997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5CBB6A3C-DC92-45EF-BDCA-F7961512629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B1D97FA3-8D33-41E7-8298-D333A4E1F64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ABACE647-D4F2-4703-8601-7834DA83817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4684E0-C7A3-4C93-B508-BAF458F85DB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63F878F6-2C7F-44A5-B887-D5A6A84E53D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741F1E35-1B96-4DC6-94DE-F7BC8AEB795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A726773E-BAAA-4D7B-8686-0FBE0CA79D1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C541D0DC-51D3-4B82-B9BC-A4093181D95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4B1BD662-97AC-4388-9FBD-C1AF0C9A6D9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2111D6-A3F7-4BC3-9D55-9F454EB2539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ACEE865B-79AB-484D-A6C9-677C6D8BECF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4" name="テキスト ボックス 213">
          <a:extLst>
            <a:ext uri="{FF2B5EF4-FFF2-40B4-BE49-F238E27FC236}">
              <a16:creationId xmlns:a16="http://schemas.microsoft.com/office/drawing/2014/main" id="{EF0FBFF1-1523-4C92-9BCB-54A9993120B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3C9779A7-948B-4F76-A1EA-B238AFB5B7C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6" name="テキスト ボックス 215">
          <a:extLst>
            <a:ext uri="{FF2B5EF4-FFF2-40B4-BE49-F238E27FC236}">
              <a16:creationId xmlns:a16="http://schemas.microsoft.com/office/drawing/2014/main" id="{0A88C5EF-9BA4-46D3-A561-8993B018ADC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CEF2F07F-7C33-4934-AF1A-9044E19B69F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88B4C3BF-1D12-4F8C-A539-6BD69A3C004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20501997-D5FB-42B3-864E-11FF3399B99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0" name="テキスト ボックス 219">
          <a:extLst>
            <a:ext uri="{FF2B5EF4-FFF2-40B4-BE49-F238E27FC236}">
              <a16:creationId xmlns:a16="http://schemas.microsoft.com/office/drawing/2014/main" id="{28FD8791-78F4-4457-8E48-575C49974AC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88C779A6-A51C-43DA-A498-73C37803AB3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2" name="テキスト ボックス 221">
          <a:extLst>
            <a:ext uri="{FF2B5EF4-FFF2-40B4-BE49-F238E27FC236}">
              <a16:creationId xmlns:a16="http://schemas.microsoft.com/office/drawing/2014/main" id="{1F8666A4-8D23-492B-9B9C-27EC6B0BE72A}"/>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55931DE8-CAA2-4899-90CC-71B13188506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C19EE62D-F8B2-49F0-94D8-0872883E648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8C8A9238-D6C0-4653-830B-18B433CEB0D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49530</xdr:rowOff>
    </xdr:from>
    <xdr:to>
      <xdr:col>54</xdr:col>
      <xdr:colOff>189865</xdr:colOff>
      <xdr:row>63</xdr:row>
      <xdr:rowOff>0</xdr:rowOff>
    </xdr:to>
    <xdr:cxnSp macro="">
      <xdr:nvCxnSpPr>
        <xdr:cNvPr id="226" name="直線コネクタ 225">
          <a:extLst>
            <a:ext uri="{FF2B5EF4-FFF2-40B4-BE49-F238E27FC236}">
              <a16:creationId xmlns:a16="http://schemas.microsoft.com/office/drawing/2014/main" id="{6BEF8D97-7966-4CD7-9B50-FEFE2B358AC0}"/>
            </a:ext>
          </a:extLst>
        </xdr:cNvPr>
        <xdr:cNvCxnSpPr/>
      </xdr:nvCxnSpPr>
      <xdr:spPr>
        <a:xfrm flipV="1">
          <a:off x="10476865" y="965073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3827</xdr:rowOff>
    </xdr:from>
    <xdr:ext cx="469744" cy="259045"/>
    <xdr:sp macro="" textlink="">
      <xdr:nvSpPr>
        <xdr:cNvPr id="227" name="【体育館・プール】&#10;一人当たり面積最小値テキスト">
          <a:extLst>
            <a:ext uri="{FF2B5EF4-FFF2-40B4-BE49-F238E27FC236}">
              <a16:creationId xmlns:a16="http://schemas.microsoft.com/office/drawing/2014/main" id="{38E47473-D36F-49B6-844B-B64711AA689A}"/>
            </a:ext>
          </a:extLst>
        </xdr:cNvPr>
        <xdr:cNvSpPr txBox="1"/>
      </xdr:nvSpPr>
      <xdr:spPr>
        <a:xfrm>
          <a:off x="105156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0</xdr:rowOff>
    </xdr:from>
    <xdr:to>
      <xdr:col>55</xdr:col>
      <xdr:colOff>88900</xdr:colOff>
      <xdr:row>63</xdr:row>
      <xdr:rowOff>0</xdr:rowOff>
    </xdr:to>
    <xdr:cxnSp macro="">
      <xdr:nvCxnSpPr>
        <xdr:cNvPr id="228" name="直線コネクタ 227">
          <a:extLst>
            <a:ext uri="{FF2B5EF4-FFF2-40B4-BE49-F238E27FC236}">
              <a16:creationId xmlns:a16="http://schemas.microsoft.com/office/drawing/2014/main" id="{4BF7BA11-DC69-476A-942E-A8D556148D6D}"/>
            </a:ext>
          </a:extLst>
        </xdr:cNvPr>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167657</xdr:rowOff>
    </xdr:from>
    <xdr:ext cx="469744" cy="259045"/>
    <xdr:sp macro="" textlink="">
      <xdr:nvSpPr>
        <xdr:cNvPr id="229" name="【体育館・プール】&#10;一人当たり面積最大値テキスト">
          <a:extLst>
            <a:ext uri="{FF2B5EF4-FFF2-40B4-BE49-F238E27FC236}">
              <a16:creationId xmlns:a16="http://schemas.microsoft.com/office/drawing/2014/main" id="{353CC1D4-2A2B-443F-8D43-05D6988A3EFD}"/>
            </a:ext>
          </a:extLst>
        </xdr:cNvPr>
        <xdr:cNvSpPr txBox="1"/>
      </xdr:nvSpPr>
      <xdr:spPr>
        <a:xfrm>
          <a:off x="10515600" y="942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49530</xdr:rowOff>
    </xdr:from>
    <xdr:to>
      <xdr:col>55</xdr:col>
      <xdr:colOff>88900</xdr:colOff>
      <xdr:row>56</xdr:row>
      <xdr:rowOff>49530</xdr:rowOff>
    </xdr:to>
    <xdr:cxnSp macro="">
      <xdr:nvCxnSpPr>
        <xdr:cNvPr id="230" name="直線コネクタ 229">
          <a:extLst>
            <a:ext uri="{FF2B5EF4-FFF2-40B4-BE49-F238E27FC236}">
              <a16:creationId xmlns:a16="http://schemas.microsoft.com/office/drawing/2014/main" id="{FA7333DB-5A9A-412A-9299-63F9604903EC}"/>
            </a:ext>
          </a:extLst>
        </xdr:cNvPr>
        <xdr:cNvCxnSpPr/>
      </xdr:nvCxnSpPr>
      <xdr:spPr>
        <a:xfrm>
          <a:off x="10388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101617</xdr:rowOff>
    </xdr:from>
    <xdr:ext cx="469744" cy="259045"/>
    <xdr:sp macro="" textlink="">
      <xdr:nvSpPr>
        <xdr:cNvPr id="231" name="【体育館・プール】&#10;一人当たり面積平均値テキスト">
          <a:extLst>
            <a:ext uri="{FF2B5EF4-FFF2-40B4-BE49-F238E27FC236}">
              <a16:creationId xmlns:a16="http://schemas.microsoft.com/office/drawing/2014/main" id="{6404224F-F189-42EB-B577-4D3F257502D2}"/>
            </a:ext>
          </a:extLst>
        </xdr:cNvPr>
        <xdr:cNvSpPr txBox="1"/>
      </xdr:nvSpPr>
      <xdr:spPr>
        <a:xfrm>
          <a:off x="10515600" y="10388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2" name="フローチャート: 判断 231">
          <a:extLst>
            <a:ext uri="{FF2B5EF4-FFF2-40B4-BE49-F238E27FC236}">
              <a16:creationId xmlns:a16="http://schemas.microsoft.com/office/drawing/2014/main" id="{7D90B2F2-4F10-43E0-B36B-88F223B29BC9}"/>
            </a:ext>
          </a:extLst>
        </xdr:cNvPr>
        <xdr:cNvSpPr/>
      </xdr:nvSpPr>
      <xdr:spPr>
        <a:xfrm>
          <a:off x="10426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3" name="フローチャート: 判断 232">
          <a:extLst>
            <a:ext uri="{FF2B5EF4-FFF2-40B4-BE49-F238E27FC236}">
              <a16:creationId xmlns:a16="http://schemas.microsoft.com/office/drawing/2014/main" id="{3F88DB3E-B517-4BA5-9218-F23A97A8E4AD}"/>
            </a:ext>
          </a:extLst>
        </xdr:cNvPr>
        <xdr:cNvSpPr/>
      </xdr:nvSpPr>
      <xdr:spPr>
        <a:xfrm>
          <a:off x="9588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33020</xdr:rowOff>
    </xdr:from>
    <xdr:to>
      <xdr:col>46</xdr:col>
      <xdr:colOff>38100</xdr:colOff>
      <xdr:row>61</xdr:row>
      <xdr:rowOff>134620</xdr:rowOff>
    </xdr:to>
    <xdr:sp macro="" textlink="">
      <xdr:nvSpPr>
        <xdr:cNvPr id="234" name="フローチャート: 判断 233">
          <a:extLst>
            <a:ext uri="{FF2B5EF4-FFF2-40B4-BE49-F238E27FC236}">
              <a16:creationId xmlns:a16="http://schemas.microsoft.com/office/drawing/2014/main" id="{8A024AD6-181D-4738-9795-1FAE64BD84D0}"/>
            </a:ext>
          </a:extLst>
        </xdr:cNvPr>
        <xdr:cNvSpPr/>
      </xdr:nvSpPr>
      <xdr:spPr>
        <a:xfrm>
          <a:off x="8699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48260</xdr:rowOff>
    </xdr:from>
    <xdr:to>
      <xdr:col>41</xdr:col>
      <xdr:colOff>101600</xdr:colOff>
      <xdr:row>61</xdr:row>
      <xdr:rowOff>149860</xdr:rowOff>
    </xdr:to>
    <xdr:sp macro="" textlink="">
      <xdr:nvSpPr>
        <xdr:cNvPr id="235" name="フローチャート: 判断 234">
          <a:extLst>
            <a:ext uri="{FF2B5EF4-FFF2-40B4-BE49-F238E27FC236}">
              <a16:creationId xmlns:a16="http://schemas.microsoft.com/office/drawing/2014/main" id="{9B75969B-E163-45F6-8046-DA7C68549F4E}"/>
            </a:ext>
          </a:extLst>
        </xdr:cNvPr>
        <xdr:cNvSpPr/>
      </xdr:nvSpPr>
      <xdr:spPr>
        <a:xfrm>
          <a:off x="7810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71120</xdr:rowOff>
    </xdr:from>
    <xdr:to>
      <xdr:col>36</xdr:col>
      <xdr:colOff>165100</xdr:colOff>
      <xdr:row>62</xdr:row>
      <xdr:rowOff>1270</xdr:rowOff>
    </xdr:to>
    <xdr:sp macro="" textlink="">
      <xdr:nvSpPr>
        <xdr:cNvPr id="236" name="フローチャート: 判断 235">
          <a:extLst>
            <a:ext uri="{FF2B5EF4-FFF2-40B4-BE49-F238E27FC236}">
              <a16:creationId xmlns:a16="http://schemas.microsoft.com/office/drawing/2014/main" id="{6A5F04C1-C7B0-422B-AFAF-C52E1720AB07}"/>
            </a:ext>
          </a:extLst>
        </xdr:cNvPr>
        <xdr:cNvSpPr/>
      </xdr:nvSpPr>
      <xdr:spPr>
        <a:xfrm>
          <a:off x="6921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6F5FC6DF-1579-4D5D-8F89-B99C336BE60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E018D2EC-F64F-44C0-B133-EDCC28ECE92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5EDD0EC-39E1-4D64-AAD9-3AF5AA786B7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9CD9B33-4AA7-41B3-B439-037AD18A27D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0C4FC11-6E4E-4BB5-9651-84C46767B61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120650</xdr:rowOff>
    </xdr:from>
    <xdr:to>
      <xdr:col>55</xdr:col>
      <xdr:colOff>50800</xdr:colOff>
      <xdr:row>63</xdr:row>
      <xdr:rowOff>50800</xdr:rowOff>
    </xdr:to>
    <xdr:sp macro="" textlink="">
      <xdr:nvSpPr>
        <xdr:cNvPr id="242" name="楕円 241">
          <a:extLst>
            <a:ext uri="{FF2B5EF4-FFF2-40B4-BE49-F238E27FC236}">
              <a16:creationId xmlns:a16="http://schemas.microsoft.com/office/drawing/2014/main" id="{5E858193-4976-4FBB-8477-41FC823340ED}"/>
            </a:ext>
          </a:extLst>
        </xdr:cNvPr>
        <xdr:cNvSpPr/>
      </xdr:nvSpPr>
      <xdr:spPr>
        <a:xfrm>
          <a:off x="104267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35577</xdr:rowOff>
    </xdr:from>
    <xdr:ext cx="469744" cy="259045"/>
    <xdr:sp macro="" textlink="">
      <xdr:nvSpPr>
        <xdr:cNvPr id="243" name="【体育館・プール】&#10;一人当たり面積該当値テキスト">
          <a:extLst>
            <a:ext uri="{FF2B5EF4-FFF2-40B4-BE49-F238E27FC236}">
              <a16:creationId xmlns:a16="http://schemas.microsoft.com/office/drawing/2014/main" id="{0EE2EE9F-1F1E-4C2D-86C4-75592880F687}"/>
            </a:ext>
          </a:extLst>
        </xdr:cNvPr>
        <xdr:cNvSpPr txBox="1"/>
      </xdr:nvSpPr>
      <xdr:spPr>
        <a:xfrm>
          <a:off x="10515600" y="1066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124460</xdr:rowOff>
    </xdr:from>
    <xdr:to>
      <xdr:col>50</xdr:col>
      <xdr:colOff>165100</xdr:colOff>
      <xdr:row>63</xdr:row>
      <xdr:rowOff>54610</xdr:rowOff>
    </xdr:to>
    <xdr:sp macro="" textlink="">
      <xdr:nvSpPr>
        <xdr:cNvPr id="244" name="楕円 243">
          <a:extLst>
            <a:ext uri="{FF2B5EF4-FFF2-40B4-BE49-F238E27FC236}">
              <a16:creationId xmlns:a16="http://schemas.microsoft.com/office/drawing/2014/main" id="{9057A78B-AEED-41CE-B075-FE2022C4986F}"/>
            </a:ext>
          </a:extLst>
        </xdr:cNvPr>
        <xdr:cNvSpPr/>
      </xdr:nvSpPr>
      <xdr:spPr>
        <a:xfrm>
          <a:off x="9588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0</xdr:rowOff>
    </xdr:from>
    <xdr:to>
      <xdr:col>55</xdr:col>
      <xdr:colOff>0</xdr:colOff>
      <xdr:row>63</xdr:row>
      <xdr:rowOff>3810</xdr:rowOff>
    </xdr:to>
    <xdr:cxnSp macro="">
      <xdr:nvCxnSpPr>
        <xdr:cNvPr id="245" name="直線コネクタ 244">
          <a:extLst>
            <a:ext uri="{FF2B5EF4-FFF2-40B4-BE49-F238E27FC236}">
              <a16:creationId xmlns:a16="http://schemas.microsoft.com/office/drawing/2014/main" id="{2D6AC752-EB4B-436F-8CF4-ABBA50780C65}"/>
            </a:ext>
          </a:extLst>
        </xdr:cNvPr>
        <xdr:cNvCxnSpPr/>
      </xdr:nvCxnSpPr>
      <xdr:spPr>
        <a:xfrm flipV="1">
          <a:off x="9639300" y="108013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124460</xdr:rowOff>
    </xdr:from>
    <xdr:to>
      <xdr:col>46</xdr:col>
      <xdr:colOff>38100</xdr:colOff>
      <xdr:row>63</xdr:row>
      <xdr:rowOff>54610</xdr:rowOff>
    </xdr:to>
    <xdr:sp macro="" textlink="">
      <xdr:nvSpPr>
        <xdr:cNvPr id="246" name="楕円 245">
          <a:extLst>
            <a:ext uri="{FF2B5EF4-FFF2-40B4-BE49-F238E27FC236}">
              <a16:creationId xmlns:a16="http://schemas.microsoft.com/office/drawing/2014/main" id="{FA3E2A32-5AF3-4386-856E-666CF01186AE}"/>
            </a:ext>
          </a:extLst>
        </xdr:cNvPr>
        <xdr:cNvSpPr/>
      </xdr:nvSpPr>
      <xdr:spPr>
        <a:xfrm>
          <a:off x="8699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3810</xdr:rowOff>
    </xdr:from>
    <xdr:to>
      <xdr:col>50</xdr:col>
      <xdr:colOff>114300</xdr:colOff>
      <xdr:row>63</xdr:row>
      <xdr:rowOff>3810</xdr:rowOff>
    </xdr:to>
    <xdr:cxnSp macro="">
      <xdr:nvCxnSpPr>
        <xdr:cNvPr id="247" name="直線コネクタ 246">
          <a:extLst>
            <a:ext uri="{FF2B5EF4-FFF2-40B4-BE49-F238E27FC236}">
              <a16:creationId xmlns:a16="http://schemas.microsoft.com/office/drawing/2014/main" id="{A24FF34E-4AC1-40DC-AAD9-420640FEBFDB}"/>
            </a:ext>
          </a:extLst>
        </xdr:cNvPr>
        <xdr:cNvCxnSpPr/>
      </xdr:nvCxnSpPr>
      <xdr:spPr>
        <a:xfrm>
          <a:off x="8750300" y="10805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128270</xdr:rowOff>
    </xdr:from>
    <xdr:to>
      <xdr:col>41</xdr:col>
      <xdr:colOff>101600</xdr:colOff>
      <xdr:row>63</xdr:row>
      <xdr:rowOff>58420</xdr:rowOff>
    </xdr:to>
    <xdr:sp macro="" textlink="">
      <xdr:nvSpPr>
        <xdr:cNvPr id="248" name="楕円 247">
          <a:extLst>
            <a:ext uri="{FF2B5EF4-FFF2-40B4-BE49-F238E27FC236}">
              <a16:creationId xmlns:a16="http://schemas.microsoft.com/office/drawing/2014/main" id="{D5C5F47A-9F1F-4D0F-B181-AD2C29B5D5D1}"/>
            </a:ext>
          </a:extLst>
        </xdr:cNvPr>
        <xdr:cNvSpPr/>
      </xdr:nvSpPr>
      <xdr:spPr>
        <a:xfrm>
          <a:off x="7810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3810</xdr:rowOff>
    </xdr:from>
    <xdr:to>
      <xdr:col>45</xdr:col>
      <xdr:colOff>177800</xdr:colOff>
      <xdr:row>63</xdr:row>
      <xdr:rowOff>7620</xdr:rowOff>
    </xdr:to>
    <xdr:cxnSp macro="">
      <xdr:nvCxnSpPr>
        <xdr:cNvPr id="249" name="直線コネクタ 248">
          <a:extLst>
            <a:ext uri="{FF2B5EF4-FFF2-40B4-BE49-F238E27FC236}">
              <a16:creationId xmlns:a16="http://schemas.microsoft.com/office/drawing/2014/main" id="{8A7EAE31-F04F-427A-971E-34EB1133F381}"/>
            </a:ext>
          </a:extLst>
        </xdr:cNvPr>
        <xdr:cNvCxnSpPr/>
      </xdr:nvCxnSpPr>
      <xdr:spPr>
        <a:xfrm flipV="1">
          <a:off x="7861300" y="108051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128270</xdr:rowOff>
    </xdr:from>
    <xdr:to>
      <xdr:col>36</xdr:col>
      <xdr:colOff>165100</xdr:colOff>
      <xdr:row>63</xdr:row>
      <xdr:rowOff>58420</xdr:rowOff>
    </xdr:to>
    <xdr:sp macro="" textlink="">
      <xdr:nvSpPr>
        <xdr:cNvPr id="250" name="楕円 249">
          <a:extLst>
            <a:ext uri="{FF2B5EF4-FFF2-40B4-BE49-F238E27FC236}">
              <a16:creationId xmlns:a16="http://schemas.microsoft.com/office/drawing/2014/main" id="{28F4C208-1E6C-4E43-AEA5-AF87A9DFEA44}"/>
            </a:ext>
          </a:extLst>
        </xdr:cNvPr>
        <xdr:cNvSpPr/>
      </xdr:nvSpPr>
      <xdr:spPr>
        <a:xfrm>
          <a:off x="6921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7620</xdr:rowOff>
    </xdr:from>
    <xdr:to>
      <xdr:col>41</xdr:col>
      <xdr:colOff>50800</xdr:colOff>
      <xdr:row>63</xdr:row>
      <xdr:rowOff>7620</xdr:rowOff>
    </xdr:to>
    <xdr:cxnSp macro="">
      <xdr:nvCxnSpPr>
        <xdr:cNvPr id="251" name="直線コネクタ 250">
          <a:extLst>
            <a:ext uri="{FF2B5EF4-FFF2-40B4-BE49-F238E27FC236}">
              <a16:creationId xmlns:a16="http://schemas.microsoft.com/office/drawing/2014/main" id="{D5A126DA-DC5F-4E58-ADDF-F41FFD9ECB5A}"/>
            </a:ext>
          </a:extLst>
        </xdr:cNvPr>
        <xdr:cNvCxnSpPr/>
      </xdr:nvCxnSpPr>
      <xdr:spPr>
        <a:xfrm>
          <a:off x="6972300" y="10808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36847</xdr:rowOff>
    </xdr:from>
    <xdr:ext cx="469744" cy="259045"/>
    <xdr:sp macro="" textlink="">
      <xdr:nvSpPr>
        <xdr:cNvPr id="252" name="n_1aveValue【体育館・プール】&#10;一人当たり面積">
          <a:extLst>
            <a:ext uri="{FF2B5EF4-FFF2-40B4-BE49-F238E27FC236}">
              <a16:creationId xmlns:a16="http://schemas.microsoft.com/office/drawing/2014/main" id="{F5B2D14F-6F1E-4608-90CC-A04783D8DF7E}"/>
            </a:ext>
          </a:extLst>
        </xdr:cNvPr>
        <xdr:cNvSpPr txBox="1"/>
      </xdr:nvSpPr>
      <xdr:spPr>
        <a:xfrm>
          <a:off x="93917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151147</xdr:rowOff>
    </xdr:from>
    <xdr:ext cx="469744" cy="259045"/>
    <xdr:sp macro="" textlink="">
      <xdr:nvSpPr>
        <xdr:cNvPr id="253" name="n_2aveValue【体育館・プール】&#10;一人当たり面積">
          <a:extLst>
            <a:ext uri="{FF2B5EF4-FFF2-40B4-BE49-F238E27FC236}">
              <a16:creationId xmlns:a16="http://schemas.microsoft.com/office/drawing/2014/main" id="{49FCB376-F844-47F6-A77B-ED04B469146F}"/>
            </a:ext>
          </a:extLst>
        </xdr:cNvPr>
        <xdr:cNvSpPr txBox="1"/>
      </xdr:nvSpPr>
      <xdr:spPr>
        <a:xfrm>
          <a:off x="85154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166387</xdr:rowOff>
    </xdr:from>
    <xdr:ext cx="469744" cy="259045"/>
    <xdr:sp macro="" textlink="">
      <xdr:nvSpPr>
        <xdr:cNvPr id="254" name="n_3aveValue【体育館・プール】&#10;一人当たり面積">
          <a:extLst>
            <a:ext uri="{FF2B5EF4-FFF2-40B4-BE49-F238E27FC236}">
              <a16:creationId xmlns:a16="http://schemas.microsoft.com/office/drawing/2014/main" id="{4CD764E8-9554-4716-9117-41870F63DA38}"/>
            </a:ext>
          </a:extLst>
        </xdr:cNvPr>
        <xdr:cNvSpPr txBox="1"/>
      </xdr:nvSpPr>
      <xdr:spPr>
        <a:xfrm>
          <a:off x="7626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17797</xdr:rowOff>
    </xdr:from>
    <xdr:ext cx="469744" cy="259045"/>
    <xdr:sp macro="" textlink="">
      <xdr:nvSpPr>
        <xdr:cNvPr id="255" name="n_4aveValue【体育館・プール】&#10;一人当たり面積">
          <a:extLst>
            <a:ext uri="{FF2B5EF4-FFF2-40B4-BE49-F238E27FC236}">
              <a16:creationId xmlns:a16="http://schemas.microsoft.com/office/drawing/2014/main" id="{73C48896-5271-4F8F-B1FB-C2433BB1FF4D}"/>
            </a:ext>
          </a:extLst>
        </xdr:cNvPr>
        <xdr:cNvSpPr txBox="1"/>
      </xdr:nvSpPr>
      <xdr:spPr>
        <a:xfrm>
          <a:off x="6737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45737</xdr:rowOff>
    </xdr:from>
    <xdr:ext cx="469744" cy="259045"/>
    <xdr:sp macro="" textlink="">
      <xdr:nvSpPr>
        <xdr:cNvPr id="256" name="n_1mainValue【体育館・プール】&#10;一人当たり面積">
          <a:extLst>
            <a:ext uri="{FF2B5EF4-FFF2-40B4-BE49-F238E27FC236}">
              <a16:creationId xmlns:a16="http://schemas.microsoft.com/office/drawing/2014/main" id="{A5875957-4268-4298-9363-B5B103A447A0}"/>
            </a:ext>
          </a:extLst>
        </xdr:cNvPr>
        <xdr:cNvSpPr txBox="1"/>
      </xdr:nvSpPr>
      <xdr:spPr>
        <a:xfrm>
          <a:off x="93917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45737</xdr:rowOff>
    </xdr:from>
    <xdr:ext cx="469744" cy="259045"/>
    <xdr:sp macro="" textlink="">
      <xdr:nvSpPr>
        <xdr:cNvPr id="257" name="n_2mainValue【体育館・プール】&#10;一人当たり面積">
          <a:extLst>
            <a:ext uri="{FF2B5EF4-FFF2-40B4-BE49-F238E27FC236}">
              <a16:creationId xmlns:a16="http://schemas.microsoft.com/office/drawing/2014/main" id="{17DA598E-A159-4C70-8D6E-9745573A2F79}"/>
            </a:ext>
          </a:extLst>
        </xdr:cNvPr>
        <xdr:cNvSpPr txBox="1"/>
      </xdr:nvSpPr>
      <xdr:spPr>
        <a:xfrm>
          <a:off x="8515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49547</xdr:rowOff>
    </xdr:from>
    <xdr:ext cx="469744" cy="259045"/>
    <xdr:sp macro="" textlink="">
      <xdr:nvSpPr>
        <xdr:cNvPr id="258" name="n_3mainValue【体育館・プール】&#10;一人当たり面積">
          <a:extLst>
            <a:ext uri="{FF2B5EF4-FFF2-40B4-BE49-F238E27FC236}">
              <a16:creationId xmlns:a16="http://schemas.microsoft.com/office/drawing/2014/main" id="{41455189-8AA2-42DC-84EE-88F61C8DD537}"/>
            </a:ext>
          </a:extLst>
        </xdr:cNvPr>
        <xdr:cNvSpPr txBox="1"/>
      </xdr:nvSpPr>
      <xdr:spPr>
        <a:xfrm>
          <a:off x="76264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49547</xdr:rowOff>
    </xdr:from>
    <xdr:ext cx="469744" cy="259045"/>
    <xdr:sp macro="" textlink="">
      <xdr:nvSpPr>
        <xdr:cNvPr id="259" name="n_4mainValue【体育館・プール】&#10;一人当たり面積">
          <a:extLst>
            <a:ext uri="{FF2B5EF4-FFF2-40B4-BE49-F238E27FC236}">
              <a16:creationId xmlns:a16="http://schemas.microsoft.com/office/drawing/2014/main" id="{DD19EC7A-ECED-4C7C-884F-126633B4501A}"/>
            </a:ext>
          </a:extLst>
        </xdr:cNvPr>
        <xdr:cNvSpPr txBox="1"/>
      </xdr:nvSpPr>
      <xdr:spPr>
        <a:xfrm>
          <a:off x="67374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9DBB8296-4FE5-41DC-AFEF-F5C81550BEA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A61DA539-3B20-40E3-9D94-7B0E2B136CF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E34892D4-205B-4A20-A3D1-9306F28EBE6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11952193-74F9-4A3F-B9C4-FFA55BE3E2C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D0E166EE-6E59-4653-AE5E-45B321B00F8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54C75EE-6A0C-4BCD-A518-D3DD2B5A8F0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26072389-D312-4396-9D44-10C705BB1AB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12C197ED-CB9F-431A-9CF3-EA41BFE6954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10557232-0D46-41EB-8EA8-0BCD2C6D00E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6D0DD3FB-1FC4-4B32-8B05-53EFE6D51D0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B65E91DA-5193-4A98-86B6-9468279A9E94}"/>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71" name="直線コネクタ 270">
          <a:extLst>
            <a:ext uri="{FF2B5EF4-FFF2-40B4-BE49-F238E27FC236}">
              <a16:creationId xmlns:a16="http://schemas.microsoft.com/office/drawing/2014/main" id="{FB10E3FD-A7EE-48E5-8C53-C60648800D3D}"/>
            </a:ext>
          </a:extLst>
        </xdr:cNvPr>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72" name="テキスト ボックス 271">
          <a:extLst>
            <a:ext uri="{FF2B5EF4-FFF2-40B4-BE49-F238E27FC236}">
              <a16:creationId xmlns:a16="http://schemas.microsoft.com/office/drawing/2014/main" id="{228A7928-DF8F-4FDE-9666-878C77F7D550}"/>
            </a:ext>
          </a:extLst>
        </xdr:cNvPr>
        <xdr:cNvSpPr txBox="1"/>
      </xdr:nvSpPr>
      <xdr:spPr>
        <a:xfrm>
          <a:off x="358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3" name="直線コネクタ 272">
          <a:extLst>
            <a:ext uri="{FF2B5EF4-FFF2-40B4-BE49-F238E27FC236}">
              <a16:creationId xmlns:a16="http://schemas.microsoft.com/office/drawing/2014/main" id="{7DADA480-BFAE-403F-96AB-1AB019F7DE1C}"/>
            </a:ext>
          </a:extLst>
        </xdr:cNvPr>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4" name="テキスト ボックス 273">
          <a:extLst>
            <a:ext uri="{FF2B5EF4-FFF2-40B4-BE49-F238E27FC236}">
              <a16:creationId xmlns:a16="http://schemas.microsoft.com/office/drawing/2014/main" id="{8EEFD3BE-FA96-4984-AA8E-9395207452FB}"/>
            </a:ext>
          </a:extLst>
        </xdr:cNvPr>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75" name="直線コネクタ 274">
          <a:extLst>
            <a:ext uri="{FF2B5EF4-FFF2-40B4-BE49-F238E27FC236}">
              <a16:creationId xmlns:a16="http://schemas.microsoft.com/office/drawing/2014/main" id="{BE38BE32-9DED-4C67-B701-837A19617E1F}"/>
            </a:ext>
          </a:extLst>
        </xdr:cNvPr>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76" name="テキスト ボックス 275">
          <a:extLst>
            <a:ext uri="{FF2B5EF4-FFF2-40B4-BE49-F238E27FC236}">
              <a16:creationId xmlns:a16="http://schemas.microsoft.com/office/drawing/2014/main" id="{ACE0F866-87FD-4CEA-9609-F877107E812D}"/>
            </a:ext>
          </a:extLst>
        </xdr:cNvPr>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E3F406AC-497D-4AC6-AD5C-F4BC13D3EBA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B375E79A-FDD9-4A12-B596-23094667821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79" name="直線コネクタ 278">
          <a:extLst>
            <a:ext uri="{FF2B5EF4-FFF2-40B4-BE49-F238E27FC236}">
              <a16:creationId xmlns:a16="http://schemas.microsoft.com/office/drawing/2014/main" id="{A98B6908-401A-487A-84E0-4ADBB4D2D24A}"/>
            </a:ext>
          </a:extLst>
        </xdr:cNvPr>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80" name="テキスト ボックス 279">
          <a:extLst>
            <a:ext uri="{FF2B5EF4-FFF2-40B4-BE49-F238E27FC236}">
              <a16:creationId xmlns:a16="http://schemas.microsoft.com/office/drawing/2014/main" id="{B00C7820-4D14-45F6-BA40-BF1C6B4B87E5}"/>
            </a:ext>
          </a:extLst>
        </xdr:cNvPr>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81" name="直線コネクタ 280">
          <a:extLst>
            <a:ext uri="{FF2B5EF4-FFF2-40B4-BE49-F238E27FC236}">
              <a16:creationId xmlns:a16="http://schemas.microsoft.com/office/drawing/2014/main" id="{303A3C21-A96D-42F1-B090-B30278C38F06}"/>
            </a:ext>
          </a:extLst>
        </xdr:cNvPr>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82" name="テキスト ボックス 281">
          <a:extLst>
            <a:ext uri="{FF2B5EF4-FFF2-40B4-BE49-F238E27FC236}">
              <a16:creationId xmlns:a16="http://schemas.microsoft.com/office/drawing/2014/main" id="{455A58DC-B838-4809-81D2-C99F2C25F537}"/>
            </a:ext>
          </a:extLst>
        </xdr:cNvPr>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83" name="直線コネクタ 282">
          <a:extLst>
            <a:ext uri="{FF2B5EF4-FFF2-40B4-BE49-F238E27FC236}">
              <a16:creationId xmlns:a16="http://schemas.microsoft.com/office/drawing/2014/main" id="{C2A29DBA-A288-4F55-B5FC-4CCB58C6967A}"/>
            </a:ext>
          </a:extLst>
        </xdr:cNvPr>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84" name="テキスト ボックス 283">
          <a:extLst>
            <a:ext uri="{FF2B5EF4-FFF2-40B4-BE49-F238E27FC236}">
              <a16:creationId xmlns:a16="http://schemas.microsoft.com/office/drawing/2014/main" id="{8E11A753-A6E9-476B-8B49-87511E0DCDD3}"/>
            </a:ext>
          </a:extLst>
        </xdr:cNvPr>
        <xdr:cNvSpPr txBox="1"/>
      </xdr:nvSpPr>
      <xdr:spPr>
        <a:xfrm>
          <a:off x="358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64CBD8A0-A491-4A35-B25F-096D718BACA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A68244CF-09EA-4DD3-BF4D-3090180AAB01}"/>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856CC762-C81C-49DA-9D39-C92DB5AD24F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86</xdr:row>
      <xdr:rowOff>69532</xdr:rowOff>
    </xdr:to>
    <xdr:cxnSp macro="">
      <xdr:nvCxnSpPr>
        <xdr:cNvPr id="288" name="直線コネクタ 287">
          <a:extLst>
            <a:ext uri="{FF2B5EF4-FFF2-40B4-BE49-F238E27FC236}">
              <a16:creationId xmlns:a16="http://schemas.microsoft.com/office/drawing/2014/main" id="{2F008F0C-C7C1-49EF-9A8C-A3B8058BCA88}"/>
            </a:ext>
          </a:extLst>
        </xdr:cNvPr>
        <xdr:cNvCxnSpPr/>
      </xdr:nvCxnSpPr>
      <xdr:spPr>
        <a:xfrm flipV="1">
          <a:off x="4634865" y="13434061"/>
          <a:ext cx="0" cy="138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73359</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CEE9ED55-A770-454A-9F55-AFECACFAD99E}"/>
            </a:ext>
          </a:extLst>
        </xdr:cNvPr>
        <xdr:cNvSpPr txBox="1"/>
      </xdr:nvSpPr>
      <xdr:spPr>
        <a:xfrm>
          <a:off x="4673600" y="1481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69532</xdr:rowOff>
    </xdr:from>
    <xdr:to>
      <xdr:col>24</xdr:col>
      <xdr:colOff>152400</xdr:colOff>
      <xdr:row>86</xdr:row>
      <xdr:rowOff>69532</xdr:rowOff>
    </xdr:to>
    <xdr:cxnSp macro="">
      <xdr:nvCxnSpPr>
        <xdr:cNvPr id="290" name="直線コネクタ 289">
          <a:extLst>
            <a:ext uri="{FF2B5EF4-FFF2-40B4-BE49-F238E27FC236}">
              <a16:creationId xmlns:a16="http://schemas.microsoft.com/office/drawing/2014/main" id="{65ECD5C1-2BA3-471A-AC6F-9B7DA908F2CC}"/>
            </a:ext>
          </a:extLst>
        </xdr:cNvPr>
        <xdr:cNvCxnSpPr/>
      </xdr:nvCxnSpPr>
      <xdr:spPr>
        <a:xfrm>
          <a:off x="4546600" y="1481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ADC090A1-D727-471C-9B43-69743FC290B8}"/>
            </a:ext>
          </a:extLst>
        </xdr:cNvPr>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92" name="直線コネクタ 291">
          <a:extLst>
            <a:ext uri="{FF2B5EF4-FFF2-40B4-BE49-F238E27FC236}">
              <a16:creationId xmlns:a16="http://schemas.microsoft.com/office/drawing/2014/main" id="{AE10F54C-9949-4C67-AEEC-3153E7C2EB5F}"/>
            </a:ext>
          </a:extLst>
        </xdr:cNvPr>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34307</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E780EF7F-5F3F-4B19-A481-ECDD18759A5C}"/>
            </a:ext>
          </a:extLst>
        </xdr:cNvPr>
        <xdr:cNvSpPr txBox="1"/>
      </xdr:nvSpPr>
      <xdr:spPr>
        <a:xfrm>
          <a:off x="4673600" y="1426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4" name="フローチャート: 判断 293">
          <a:extLst>
            <a:ext uri="{FF2B5EF4-FFF2-40B4-BE49-F238E27FC236}">
              <a16:creationId xmlns:a16="http://schemas.microsoft.com/office/drawing/2014/main" id="{B8549FD8-C24C-4A85-919A-361FDE66B2A2}"/>
            </a:ext>
          </a:extLst>
        </xdr:cNvPr>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167323</xdr:rowOff>
    </xdr:from>
    <xdr:to>
      <xdr:col>20</xdr:col>
      <xdr:colOff>38100</xdr:colOff>
      <xdr:row>83</xdr:row>
      <xdr:rowOff>97473</xdr:rowOff>
    </xdr:to>
    <xdr:sp macro="" textlink="">
      <xdr:nvSpPr>
        <xdr:cNvPr id="295" name="フローチャート: 判断 294">
          <a:extLst>
            <a:ext uri="{FF2B5EF4-FFF2-40B4-BE49-F238E27FC236}">
              <a16:creationId xmlns:a16="http://schemas.microsoft.com/office/drawing/2014/main" id="{A8AE30E4-DECD-4420-9FDD-06535B127526}"/>
            </a:ext>
          </a:extLst>
        </xdr:cNvPr>
        <xdr:cNvSpPr/>
      </xdr:nvSpPr>
      <xdr:spPr>
        <a:xfrm>
          <a:off x="3746500" y="1422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96" name="フローチャート: 判断 295">
          <a:extLst>
            <a:ext uri="{FF2B5EF4-FFF2-40B4-BE49-F238E27FC236}">
              <a16:creationId xmlns:a16="http://schemas.microsoft.com/office/drawing/2014/main" id="{556B72FC-951E-4BD9-A78D-0AA14F83CB5E}"/>
            </a:ext>
          </a:extLst>
        </xdr:cNvPr>
        <xdr:cNvSpPr/>
      </xdr:nvSpPr>
      <xdr:spPr>
        <a:xfrm>
          <a:off x="2857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7" name="フローチャート: 判断 296">
          <a:extLst>
            <a:ext uri="{FF2B5EF4-FFF2-40B4-BE49-F238E27FC236}">
              <a16:creationId xmlns:a16="http://schemas.microsoft.com/office/drawing/2014/main" id="{EBE845A0-FBFD-4FE9-B6DF-8A3CEF68451F}"/>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xdr:rowOff>
    </xdr:from>
    <xdr:to>
      <xdr:col>6</xdr:col>
      <xdr:colOff>38100</xdr:colOff>
      <xdr:row>82</xdr:row>
      <xdr:rowOff>106045</xdr:rowOff>
    </xdr:to>
    <xdr:sp macro="" textlink="">
      <xdr:nvSpPr>
        <xdr:cNvPr id="298" name="フローチャート: 判断 297">
          <a:extLst>
            <a:ext uri="{FF2B5EF4-FFF2-40B4-BE49-F238E27FC236}">
              <a16:creationId xmlns:a16="http://schemas.microsoft.com/office/drawing/2014/main" id="{8BA0BC7F-077D-40C5-80E8-E57ADB0217E9}"/>
            </a:ext>
          </a:extLst>
        </xdr:cNvPr>
        <xdr:cNvSpPr/>
      </xdr:nvSpPr>
      <xdr:spPr>
        <a:xfrm>
          <a:off x="1079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B75DDC8-3603-455F-A89A-19D7C4F0726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DCFA6A2-82B4-4DCD-A290-4850AA4FE3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9324198-866D-4C40-B18E-C8CC8F80ADD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CE5DF64-9FE0-4425-887E-62E55BC4829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CFE05AF-F09E-4F36-A347-953B690328B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10161</xdr:rowOff>
    </xdr:from>
    <xdr:to>
      <xdr:col>24</xdr:col>
      <xdr:colOff>114300</xdr:colOff>
      <xdr:row>78</xdr:row>
      <xdr:rowOff>111761</xdr:rowOff>
    </xdr:to>
    <xdr:sp macro="" textlink="">
      <xdr:nvSpPr>
        <xdr:cNvPr id="304" name="楕円 303">
          <a:extLst>
            <a:ext uri="{FF2B5EF4-FFF2-40B4-BE49-F238E27FC236}">
              <a16:creationId xmlns:a16="http://schemas.microsoft.com/office/drawing/2014/main" id="{204E49F7-A24D-4972-B4B7-1F2959FA5146}"/>
            </a:ext>
          </a:extLst>
        </xdr:cNvPr>
        <xdr:cNvSpPr/>
      </xdr:nvSpPr>
      <xdr:spPr>
        <a:xfrm>
          <a:off x="45847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134638</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5DE996FF-54A6-4FE1-B649-02E3883C7CF1}"/>
            </a:ext>
          </a:extLst>
        </xdr:cNvPr>
        <xdr:cNvSpPr txBox="1"/>
      </xdr:nvSpPr>
      <xdr:spPr>
        <a:xfrm>
          <a:off x="4673600" y="13336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70168</xdr:rowOff>
    </xdr:from>
    <xdr:to>
      <xdr:col>20</xdr:col>
      <xdr:colOff>38100</xdr:colOff>
      <xdr:row>80</xdr:row>
      <xdr:rowOff>318</xdr:rowOff>
    </xdr:to>
    <xdr:sp macro="" textlink="">
      <xdr:nvSpPr>
        <xdr:cNvPr id="306" name="楕円 305">
          <a:extLst>
            <a:ext uri="{FF2B5EF4-FFF2-40B4-BE49-F238E27FC236}">
              <a16:creationId xmlns:a16="http://schemas.microsoft.com/office/drawing/2014/main" id="{96A886A0-30A1-4194-8817-BA16AA902832}"/>
            </a:ext>
          </a:extLst>
        </xdr:cNvPr>
        <xdr:cNvSpPr/>
      </xdr:nvSpPr>
      <xdr:spPr>
        <a:xfrm>
          <a:off x="3746500" y="1361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60961</xdr:rowOff>
    </xdr:from>
    <xdr:to>
      <xdr:col>24</xdr:col>
      <xdr:colOff>63500</xdr:colOff>
      <xdr:row>79</xdr:row>
      <xdr:rowOff>120968</xdr:rowOff>
    </xdr:to>
    <xdr:cxnSp macro="">
      <xdr:nvCxnSpPr>
        <xdr:cNvPr id="307" name="直線コネクタ 306">
          <a:extLst>
            <a:ext uri="{FF2B5EF4-FFF2-40B4-BE49-F238E27FC236}">
              <a16:creationId xmlns:a16="http://schemas.microsoft.com/office/drawing/2014/main" id="{AEDBDF86-6E2E-476B-A2F8-0868910853C0}"/>
            </a:ext>
          </a:extLst>
        </xdr:cNvPr>
        <xdr:cNvCxnSpPr/>
      </xdr:nvCxnSpPr>
      <xdr:spPr>
        <a:xfrm flipV="1">
          <a:off x="3797300" y="13434061"/>
          <a:ext cx="838200" cy="23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1588</xdr:rowOff>
    </xdr:from>
    <xdr:to>
      <xdr:col>15</xdr:col>
      <xdr:colOff>101600</xdr:colOff>
      <xdr:row>79</xdr:row>
      <xdr:rowOff>103188</xdr:rowOff>
    </xdr:to>
    <xdr:sp macro="" textlink="">
      <xdr:nvSpPr>
        <xdr:cNvPr id="308" name="楕円 307">
          <a:extLst>
            <a:ext uri="{FF2B5EF4-FFF2-40B4-BE49-F238E27FC236}">
              <a16:creationId xmlns:a16="http://schemas.microsoft.com/office/drawing/2014/main" id="{0187ED75-7688-4867-979D-7989F4F1696F}"/>
            </a:ext>
          </a:extLst>
        </xdr:cNvPr>
        <xdr:cNvSpPr/>
      </xdr:nvSpPr>
      <xdr:spPr>
        <a:xfrm>
          <a:off x="2857500" y="1354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52388</xdr:rowOff>
    </xdr:from>
    <xdr:to>
      <xdr:col>19</xdr:col>
      <xdr:colOff>177800</xdr:colOff>
      <xdr:row>79</xdr:row>
      <xdr:rowOff>120968</xdr:rowOff>
    </xdr:to>
    <xdr:cxnSp macro="">
      <xdr:nvCxnSpPr>
        <xdr:cNvPr id="309" name="直線コネクタ 308">
          <a:extLst>
            <a:ext uri="{FF2B5EF4-FFF2-40B4-BE49-F238E27FC236}">
              <a16:creationId xmlns:a16="http://schemas.microsoft.com/office/drawing/2014/main" id="{9578A932-C589-4614-BE90-5FFEAB5DAA60}"/>
            </a:ext>
          </a:extLst>
        </xdr:cNvPr>
        <xdr:cNvCxnSpPr/>
      </xdr:nvCxnSpPr>
      <xdr:spPr>
        <a:xfrm>
          <a:off x="2908300" y="1359693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104457</xdr:rowOff>
    </xdr:from>
    <xdr:to>
      <xdr:col>10</xdr:col>
      <xdr:colOff>165100</xdr:colOff>
      <xdr:row>79</xdr:row>
      <xdr:rowOff>34607</xdr:rowOff>
    </xdr:to>
    <xdr:sp macro="" textlink="">
      <xdr:nvSpPr>
        <xdr:cNvPr id="310" name="楕円 309">
          <a:extLst>
            <a:ext uri="{FF2B5EF4-FFF2-40B4-BE49-F238E27FC236}">
              <a16:creationId xmlns:a16="http://schemas.microsoft.com/office/drawing/2014/main" id="{B9A274A5-9B33-434A-878E-1C517F5E8D63}"/>
            </a:ext>
          </a:extLst>
        </xdr:cNvPr>
        <xdr:cNvSpPr/>
      </xdr:nvSpPr>
      <xdr:spPr>
        <a:xfrm>
          <a:off x="1968500" y="1347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155257</xdr:rowOff>
    </xdr:from>
    <xdr:to>
      <xdr:col>15</xdr:col>
      <xdr:colOff>50800</xdr:colOff>
      <xdr:row>79</xdr:row>
      <xdr:rowOff>52388</xdr:rowOff>
    </xdr:to>
    <xdr:cxnSp macro="">
      <xdr:nvCxnSpPr>
        <xdr:cNvPr id="311" name="直線コネクタ 310">
          <a:extLst>
            <a:ext uri="{FF2B5EF4-FFF2-40B4-BE49-F238E27FC236}">
              <a16:creationId xmlns:a16="http://schemas.microsoft.com/office/drawing/2014/main" id="{E5BDCC54-346D-494E-8058-0723313E44ED}"/>
            </a:ext>
          </a:extLst>
        </xdr:cNvPr>
        <xdr:cNvCxnSpPr/>
      </xdr:nvCxnSpPr>
      <xdr:spPr>
        <a:xfrm>
          <a:off x="2019300" y="13528357"/>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33020</xdr:rowOff>
    </xdr:from>
    <xdr:to>
      <xdr:col>6</xdr:col>
      <xdr:colOff>38100</xdr:colOff>
      <xdr:row>78</xdr:row>
      <xdr:rowOff>134620</xdr:rowOff>
    </xdr:to>
    <xdr:sp macro="" textlink="">
      <xdr:nvSpPr>
        <xdr:cNvPr id="312" name="楕円 311">
          <a:extLst>
            <a:ext uri="{FF2B5EF4-FFF2-40B4-BE49-F238E27FC236}">
              <a16:creationId xmlns:a16="http://schemas.microsoft.com/office/drawing/2014/main" id="{DDE7C80E-25C3-470A-800E-8C18A01DDB71}"/>
            </a:ext>
          </a:extLst>
        </xdr:cNvPr>
        <xdr:cNvSpPr/>
      </xdr:nvSpPr>
      <xdr:spPr>
        <a:xfrm>
          <a:off x="1079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83820</xdr:rowOff>
    </xdr:from>
    <xdr:to>
      <xdr:col>10</xdr:col>
      <xdr:colOff>114300</xdr:colOff>
      <xdr:row>78</xdr:row>
      <xdr:rowOff>155257</xdr:rowOff>
    </xdr:to>
    <xdr:cxnSp macro="">
      <xdr:nvCxnSpPr>
        <xdr:cNvPr id="313" name="直線コネクタ 312">
          <a:extLst>
            <a:ext uri="{FF2B5EF4-FFF2-40B4-BE49-F238E27FC236}">
              <a16:creationId xmlns:a16="http://schemas.microsoft.com/office/drawing/2014/main" id="{18B81CA6-080F-4467-B8A4-A7D5BAEC579C}"/>
            </a:ext>
          </a:extLst>
        </xdr:cNvPr>
        <xdr:cNvCxnSpPr/>
      </xdr:nvCxnSpPr>
      <xdr:spPr>
        <a:xfrm>
          <a:off x="1130300" y="13456920"/>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88600</xdr:rowOff>
    </xdr:from>
    <xdr:ext cx="405111" cy="259045"/>
    <xdr:sp macro="" textlink="">
      <xdr:nvSpPr>
        <xdr:cNvPr id="314" name="n_1aveValue【福祉施設】&#10;有形固定資産減価償却率">
          <a:extLst>
            <a:ext uri="{FF2B5EF4-FFF2-40B4-BE49-F238E27FC236}">
              <a16:creationId xmlns:a16="http://schemas.microsoft.com/office/drawing/2014/main" id="{0239BB15-80E2-4D71-A53B-C301FA33EC16}"/>
            </a:ext>
          </a:extLst>
        </xdr:cNvPr>
        <xdr:cNvSpPr txBox="1"/>
      </xdr:nvSpPr>
      <xdr:spPr>
        <a:xfrm>
          <a:off x="3582044" y="14318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40022</xdr:rowOff>
    </xdr:from>
    <xdr:ext cx="405111" cy="259045"/>
    <xdr:sp macro="" textlink="">
      <xdr:nvSpPr>
        <xdr:cNvPr id="315" name="n_2aveValue【福祉施設】&#10;有形固定資産減価償却率">
          <a:extLst>
            <a:ext uri="{FF2B5EF4-FFF2-40B4-BE49-F238E27FC236}">
              <a16:creationId xmlns:a16="http://schemas.microsoft.com/office/drawing/2014/main" id="{A1EDAEB5-00E4-481C-9425-99E2E6B06D4F}"/>
            </a:ext>
          </a:extLst>
        </xdr:cNvPr>
        <xdr:cNvSpPr txBox="1"/>
      </xdr:nvSpPr>
      <xdr:spPr>
        <a:xfrm>
          <a:off x="27057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6" name="n_3aveValue【福祉施設】&#10;有形固定資産減価償却率">
          <a:extLst>
            <a:ext uri="{FF2B5EF4-FFF2-40B4-BE49-F238E27FC236}">
              <a16:creationId xmlns:a16="http://schemas.microsoft.com/office/drawing/2014/main" id="{CFE04446-E639-409A-A55C-69215D7415DD}"/>
            </a:ext>
          </a:extLst>
        </xdr:cNvPr>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97172</xdr:rowOff>
    </xdr:from>
    <xdr:ext cx="405111" cy="259045"/>
    <xdr:sp macro="" textlink="">
      <xdr:nvSpPr>
        <xdr:cNvPr id="317" name="n_4aveValue【福祉施設】&#10;有形固定資産減価償却率">
          <a:extLst>
            <a:ext uri="{FF2B5EF4-FFF2-40B4-BE49-F238E27FC236}">
              <a16:creationId xmlns:a16="http://schemas.microsoft.com/office/drawing/2014/main" id="{00B1B479-450F-4754-81AE-2B528704C42C}"/>
            </a:ext>
          </a:extLst>
        </xdr:cNvPr>
        <xdr:cNvSpPr txBox="1"/>
      </xdr:nvSpPr>
      <xdr:spPr>
        <a:xfrm>
          <a:off x="9277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16845</xdr:rowOff>
    </xdr:from>
    <xdr:ext cx="405111" cy="259045"/>
    <xdr:sp macro="" textlink="">
      <xdr:nvSpPr>
        <xdr:cNvPr id="318" name="n_1mainValue【福祉施設】&#10;有形固定資産減価償却率">
          <a:extLst>
            <a:ext uri="{FF2B5EF4-FFF2-40B4-BE49-F238E27FC236}">
              <a16:creationId xmlns:a16="http://schemas.microsoft.com/office/drawing/2014/main" id="{F7F7EE22-BA6B-46DC-923B-66529F8A49C7}"/>
            </a:ext>
          </a:extLst>
        </xdr:cNvPr>
        <xdr:cNvSpPr txBox="1"/>
      </xdr:nvSpPr>
      <xdr:spPr>
        <a:xfrm>
          <a:off x="3582044" y="13389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119715</xdr:rowOff>
    </xdr:from>
    <xdr:ext cx="405111" cy="259045"/>
    <xdr:sp macro="" textlink="">
      <xdr:nvSpPr>
        <xdr:cNvPr id="319" name="n_2mainValue【福祉施設】&#10;有形固定資産減価償却率">
          <a:extLst>
            <a:ext uri="{FF2B5EF4-FFF2-40B4-BE49-F238E27FC236}">
              <a16:creationId xmlns:a16="http://schemas.microsoft.com/office/drawing/2014/main" id="{C87CBF6C-4D08-4AAF-B13C-9932087FF6EA}"/>
            </a:ext>
          </a:extLst>
        </xdr:cNvPr>
        <xdr:cNvSpPr txBox="1"/>
      </xdr:nvSpPr>
      <xdr:spPr>
        <a:xfrm>
          <a:off x="2705744" y="13321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51134</xdr:rowOff>
    </xdr:from>
    <xdr:ext cx="405111" cy="259045"/>
    <xdr:sp macro="" textlink="">
      <xdr:nvSpPr>
        <xdr:cNvPr id="320" name="n_3mainValue【福祉施設】&#10;有形固定資産減価償却率">
          <a:extLst>
            <a:ext uri="{FF2B5EF4-FFF2-40B4-BE49-F238E27FC236}">
              <a16:creationId xmlns:a16="http://schemas.microsoft.com/office/drawing/2014/main" id="{41F96A79-6648-430F-B02E-499F3DB9A10C}"/>
            </a:ext>
          </a:extLst>
        </xdr:cNvPr>
        <xdr:cNvSpPr txBox="1"/>
      </xdr:nvSpPr>
      <xdr:spPr>
        <a:xfrm>
          <a:off x="1816744" y="13252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151147</xdr:rowOff>
    </xdr:from>
    <xdr:ext cx="405111" cy="259045"/>
    <xdr:sp macro="" textlink="">
      <xdr:nvSpPr>
        <xdr:cNvPr id="321" name="n_4mainValue【福祉施設】&#10;有形固定資産減価償却率">
          <a:extLst>
            <a:ext uri="{FF2B5EF4-FFF2-40B4-BE49-F238E27FC236}">
              <a16:creationId xmlns:a16="http://schemas.microsoft.com/office/drawing/2014/main" id="{7919EABA-D767-4895-B8C9-37E3618C826C}"/>
            </a:ext>
          </a:extLst>
        </xdr:cNvPr>
        <xdr:cNvSpPr txBox="1"/>
      </xdr:nvSpPr>
      <xdr:spPr>
        <a:xfrm>
          <a:off x="9277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D46FE2-316B-470E-8F89-BC78766F0F5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6B901A07-B593-4FAB-B586-F384521E950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B020C6EF-DBE5-4FBB-80CB-FD498F2019C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DDFD646-4511-447F-9FBC-2249142CE81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725BCBE5-852B-470F-B06E-9F71E560320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539224AD-3449-4DDC-A630-000251D0F4C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2AA7DB68-E02E-4D65-B16D-1E5EB5C40DA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7A56FD61-F498-4F94-9EFC-5DA280C5E82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D3D4E8B4-9BE0-4EC9-9946-111B7910EBD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8C7D8C2E-51AF-4269-9600-E6D519B6CB8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43011B1E-01F5-4C6F-A88D-8A8F9D851AA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5034C6CC-FD4E-4B08-8B66-7246408DC71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E21C7FC-F1F7-4742-9C37-A7569DE6277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EF70F715-6738-46B7-8B7D-D34093933B6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5C5CBFE7-AD01-489D-B472-AEAC65DB64E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7A86002E-1C7F-477E-85AA-954E64090F5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B525FA78-154B-4398-AD91-17DA1B3771F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2E9DAFB9-E038-454C-AE88-4F026F03C00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F5154869-739F-4016-8FEC-2C536BE3D17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A039ECA3-D064-45E1-80BA-6AD64653082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22451854-BC78-4D47-BA55-D6EA110B7E9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CE041B17-F621-45C7-8E89-219B35BB35A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BF47F1AE-AB94-49A4-A55F-3D9A808DCA1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63500</xdr:rowOff>
    </xdr:from>
    <xdr:to>
      <xdr:col>54</xdr:col>
      <xdr:colOff>189865</xdr:colOff>
      <xdr:row>86</xdr:row>
      <xdr:rowOff>101600</xdr:rowOff>
    </xdr:to>
    <xdr:cxnSp macro="">
      <xdr:nvCxnSpPr>
        <xdr:cNvPr id="345" name="直線コネクタ 344">
          <a:extLst>
            <a:ext uri="{FF2B5EF4-FFF2-40B4-BE49-F238E27FC236}">
              <a16:creationId xmlns:a16="http://schemas.microsoft.com/office/drawing/2014/main" id="{2DA96A51-98B6-4BAB-B812-8EA92DC909EF}"/>
            </a:ext>
          </a:extLst>
        </xdr:cNvPr>
        <xdr:cNvCxnSpPr/>
      </xdr:nvCxnSpPr>
      <xdr:spPr>
        <a:xfrm flipV="1">
          <a:off x="10476865" y="13436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346" name="【福祉施設】&#10;一人当たり面積最小値テキスト">
          <a:extLst>
            <a:ext uri="{FF2B5EF4-FFF2-40B4-BE49-F238E27FC236}">
              <a16:creationId xmlns:a16="http://schemas.microsoft.com/office/drawing/2014/main" id="{D55F185F-2DCD-4E8E-A435-5A2A660DF158}"/>
            </a:ext>
          </a:extLst>
        </xdr:cNvPr>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347" name="直線コネクタ 346">
          <a:extLst>
            <a:ext uri="{FF2B5EF4-FFF2-40B4-BE49-F238E27FC236}">
              <a16:creationId xmlns:a16="http://schemas.microsoft.com/office/drawing/2014/main" id="{D165A411-BF5B-48F8-AE10-460C1414DD91}"/>
            </a:ext>
          </a:extLst>
        </xdr:cNvPr>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10177</xdr:rowOff>
    </xdr:from>
    <xdr:ext cx="469744" cy="259045"/>
    <xdr:sp macro="" textlink="">
      <xdr:nvSpPr>
        <xdr:cNvPr id="348" name="【福祉施設】&#10;一人当たり面積最大値テキスト">
          <a:extLst>
            <a:ext uri="{FF2B5EF4-FFF2-40B4-BE49-F238E27FC236}">
              <a16:creationId xmlns:a16="http://schemas.microsoft.com/office/drawing/2014/main" id="{10FCDB05-E708-4E05-A1DD-38B018FFD11D}"/>
            </a:ext>
          </a:extLst>
        </xdr:cNvPr>
        <xdr:cNvSpPr txBox="1"/>
      </xdr:nvSpPr>
      <xdr:spPr>
        <a:xfrm>
          <a:off x="10515600"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63500</xdr:rowOff>
    </xdr:from>
    <xdr:to>
      <xdr:col>55</xdr:col>
      <xdr:colOff>88900</xdr:colOff>
      <xdr:row>78</xdr:row>
      <xdr:rowOff>63500</xdr:rowOff>
    </xdr:to>
    <xdr:cxnSp macro="">
      <xdr:nvCxnSpPr>
        <xdr:cNvPr id="349" name="直線コネクタ 348">
          <a:extLst>
            <a:ext uri="{FF2B5EF4-FFF2-40B4-BE49-F238E27FC236}">
              <a16:creationId xmlns:a16="http://schemas.microsoft.com/office/drawing/2014/main" id="{7DC444D0-280B-4822-A308-AF6D98EB28AE}"/>
            </a:ext>
          </a:extLst>
        </xdr:cNvPr>
        <xdr:cNvCxnSpPr/>
      </xdr:nvCxnSpPr>
      <xdr:spPr>
        <a:xfrm>
          <a:off x="10388600" y="1343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29227</xdr:rowOff>
    </xdr:from>
    <xdr:ext cx="469744" cy="259045"/>
    <xdr:sp macro="" textlink="">
      <xdr:nvSpPr>
        <xdr:cNvPr id="350" name="【福祉施設】&#10;一人当たり面積平均値テキスト">
          <a:extLst>
            <a:ext uri="{FF2B5EF4-FFF2-40B4-BE49-F238E27FC236}">
              <a16:creationId xmlns:a16="http://schemas.microsoft.com/office/drawing/2014/main" id="{2DC01E84-1DF4-456B-B1F4-ADCC05AB4125}"/>
            </a:ext>
          </a:extLst>
        </xdr:cNvPr>
        <xdr:cNvSpPr txBox="1"/>
      </xdr:nvSpPr>
      <xdr:spPr>
        <a:xfrm>
          <a:off x="10515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6350</xdr:rowOff>
    </xdr:from>
    <xdr:to>
      <xdr:col>55</xdr:col>
      <xdr:colOff>50800</xdr:colOff>
      <xdr:row>83</xdr:row>
      <xdr:rowOff>107950</xdr:rowOff>
    </xdr:to>
    <xdr:sp macro="" textlink="">
      <xdr:nvSpPr>
        <xdr:cNvPr id="351" name="フローチャート: 判断 350">
          <a:extLst>
            <a:ext uri="{FF2B5EF4-FFF2-40B4-BE49-F238E27FC236}">
              <a16:creationId xmlns:a16="http://schemas.microsoft.com/office/drawing/2014/main" id="{04447B44-EB75-4272-8A35-EAD0A3B4C703}"/>
            </a:ext>
          </a:extLst>
        </xdr:cNvPr>
        <xdr:cNvSpPr/>
      </xdr:nvSpPr>
      <xdr:spPr>
        <a:xfrm>
          <a:off x="10426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31750</xdr:rowOff>
    </xdr:from>
    <xdr:to>
      <xdr:col>50</xdr:col>
      <xdr:colOff>165100</xdr:colOff>
      <xdr:row>83</xdr:row>
      <xdr:rowOff>133350</xdr:rowOff>
    </xdr:to>
    <xdr:sp macro="" textlink="">
      <xdr:nvSpPr>
        <xdr:cNvPr id="352" name="フローチャート: 判断 351">
          <a:extLst>
            <a:ext uri="{FF2B5EF4-FFF2-40B4-BE49-F238E27FC236}">
              <a16:creationId xmlns:a16="http://schemas.microsoft.com/office/drawing/2014/main" id="{3202B4F1-0DE0-42AB-9F7D-9E7FE94017AA}"/>
            </a:ext>
          </a:extLst>
        </xdr:cNvPr>
        <xdr:cNvSpPr/>
      </xdr:nvSpPr>
      <xdr:spPr>
        <a:xfrm>
          <a:off x="9588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101600</xdr:rowOff>
    </xdr:from>
    <xdr:to>
      <xdr:col>46</xdr:col>
      <xdr:colOff>38100</xdr:colOff>
      <xdr:row>83</xdr:row>
      <xdr:rowOff>31750</xdr:rowOff>
    </xdr:to>
    <xdr:sp macro="" textlink="">
      <xdr:nvSpPr>
        <xdr:cNvPr id="353" name="フローチャート: 判断 352">
          <a:extLst>
            <a:ext uri="{FF2B5EF4-FFF2-40B4-BE49-F238E27FC236}">
              <a16:creationId xmlns:a16="http://schemas.microsoft.com/office/drawing/2014/main" id="{456B97A1-98C6-4237-A514-8809501C75FE}"/>
            </a:ext>
          </a:extLst>
        </xdr:cNvPr>
        <xdr:cNvSpPr/>
      </xdr:nvSpPr>
      <xdr:spPr>
        <a:xfrm>
          <a:off x="8699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76200</xdr:rowOff>
    </xdr:from>
    <xdr:to>
      <xdr:col>41</xdr:col>
      <xdr:colOff>101600</xdr:colOff>
      <xdr:row>83</xdr:row>
      <xdr:rowOff>6350</xdr:rowOff>
    </xdr:to>
    <xdr:sp macro="" textlink="">
      <xdr:nvSpPr>
        <xdr:cNvPr id="354" name="フローチャート: 判断 353">
          <a:extLst>
            <a:ext uri="{FF2B5EF4-FFF2-40B4-BE49-F238E27FC236}">
              <a16:creationId xmlns:a16="http://schemas.microsoft.com/office/drawing/2014/main" id="{47160F77-954F-4775-9DA9-02BEE0F729F2}"/>
            </a:ext>
          </a:extLst>
        </xdr:cNvPr>
        <xdr:cNvSpPr/>
      </xdr:nvSpPr>
      <xdr:spPr>
        <a:xfrm>
          <a:off x="7810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63500</xdr:rowOff>
    </xdr:from>
    <xdr:to>
      <xdr:col>36</xdr:col>
      <xdr:colOff>165100</xdr:colOff>
      <xdr:row>82</xdr:row>
      <xdr:rowOff>165100</xdr:rowOff>
    </xdr:to>
    <xdr:sp macro="" textlink="">
      <xdr:nvSpPr>
        <xdr:cNvPr id="355" name="フローチャート: 判断 354">
          <a:extLst>
            <a:ext uri="{FF2B5EF4-FFF2-40B4-BE49-F238E27FC236}">
              <a16:creationId xmlns:a16="http://schemas.microsoft.com/office/drawing/2014/main" id="{555A99AF-86DE-4370-8281-87421D4BB0FC}"/>
            </a:ext>
          </a:extLst>
        </xdr:cNvPr>
        <xdr:cNvSpPr/>
      </xdr:nvSpPr>
      <xdr:spPr>
        <a:xfrm>
          <a:off x="6921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E6FD300-5C95-4B7A-8A10-8D8013D8B4B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8FBEFB5-D92D-4778-B26C-EE922B5ADC2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23C8B8D-61F7-474E-BCEA-D77E6577D99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42DB5F8-3AE9-4FA6-86F3-4BB299F6DF5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9ABE67A-A004-42A8-89CC-86E65FF4C17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69850</xdr:rowOff>
    </xdr:from>
    <xdr:to>
      <xdr:col>55</xdr:col>
      <xdr:colOff>50800</xdr:colOff>
      <xdr:row>86</xdr:row>
      <xdr:rowOff>0</xdr:rowOff>
    </xdr:to>
    <xdr:sp macro="" textlink="">
      <xdr:nvSpPr>
        <xdr:cNvPr id="361" name="楕円 360">
          <a:extLst>
            <a:ext uri="{FF2B5EF4-FFF2-40B4-BE49-F238E27FC236}">
              <a16:creationId xmlns:a16="http://schemas.microsoft.com/office/drawing/2014/main" id="{C5011D40-FB60-430E-A4C6-0E6A3AF91647}"/>
            </a:ext>
          </a:extLst>
        </xdr:cNvPr>
        <xdr:cNvSpPr/>
      </xdr:nvSpPr>
      <xdr:spPr>
        <a:xfrm>
          <a:off x="104267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48277</xdr:rowOff>
    </xdr:from>
    <xdr:ext cx="469744" cy="259045"/>
    <xdr:sp macro="" textlink="">
      <xdr:nvSpPr>
        <xdr:cNvPr id="362" name="【福祉施設】&#10;一人当たり面積該当値テキスト">
          <a:extLst>
            <a:ext uri="{FF2B5EF4-FFF2-40B4-BE49-F238E27FC236}">
              <a16:creationId xmlns:a16="http://schemas.microsoft.com/office/drawing/2014/main" id="{720D98E3-6D61-48D3-96C1-0DBA24F8F803}"/>
            </a:ext>
          </a:extLst>
        </xdr:cNvPr>
        <xdr:cNvSpPr txBox="1"/>
      </xdr:nvSpPr>
      <xdr:spPr>
        <a:xfrm>
          <a:off x="10515600"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127000</xdr:rowOff>
    </xdr:from>
    <xdr:to>
      <xdr:col>50</xdr:col>
      <xdr:colOff>165100</xdr:colOff>
      <xdr:row>85</xdr:row>
      <xdr:rowOff>57150</xdr:rowOff>
    </xdr:to>
    <xdr:sp macro="" textlink="">
      <xdr:nvSpPr>
        <xdr:cNvPr id="363" name="楕円 362">
          <a:extLst>
            <a:ext uri="{FF2B5EF4-FFF2-40B4-BE49-F238E27FC236}">
              <a16:creationId xmlns:a16="http://schemas.microsoft.com/office/drawing/2014/main" id="{F887BAD5-A883-455E-B4CA-FEA1DF57E7D0}"/>
            </a:ext>
          </a:extLst>
        </xdr:cNvPr>
        <xdr:cNvSpPr/>
      </xdr:nvSpPr>
      <xdr:spPr>
        <a:xfrm>
          <a:off x="9588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6350</xdr:rowOff>
    </xdr:from>
    <xdr:to>
      <xdr:col>55</xdr:col>
      <xdr:colOff>0</xdr:colOff>
      <xdr:row>85</xdr:row>
      <xdr:rowOff>120650</xdr:rowOff>
    </xdr:to>
    <xdr:cxnSp macro="">
      <xdr:nvCxnSpPr>
        <xdr:cNvPr id="364" name="直線コネクタ 363">
          <a:extLst>
            <a:ext uri="{FF2B5EF4-FFF2-40B4-BE49-F238E27FC236}">
              <a16:creationId xmlns:a16="http://schemas.microsoft.com/office/drawing/2014/main" id="{FF743138-707E-410F-9403-B2C70622B043}"/>
            </a:ext>
          </a:extLst>
        </xdr:cNvPr>
        <xdr:cNvCxnSpPr/>
      </xdr:nvCxnSpPr>
      <xdr:spPr>
        <a:xfrm>
          <a:off x="9639300" y="14579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127000</xdr:rowOff>
    </xdr:from>
    <xdr:to>
      <xdr:col>46</xdr:col>
      <xdr:colOff>38100</xdr:colOff>
      <xdr:row>85</xdr:row>
      <xdr:rowOff>57150</xdr:rowOff>
    </xdr:to>
    <xdr:sp macro="" textlink="">
      <xdr:nvSpPr>
        <xdr:cNvPr id="365" name="楕円 364">
          <a:extLst>
            <a:ext uri="{FF2B5EF4-FFF2-40B4-BE49-F238E27FC236}">
              <a16:creationId xmlns:a16="http://schemas.microsoft.com/office/drawing/2014/main" id="{E1732B12-0285-4940-87B9-3E398FD13C6C}"/>
            </a:ext>
          </a:extLst>
        </xdr:cNvPr>
        <xdr:cNvSpPr/>
      </xdr:nvSpPr>
      <xdr:spPr>
        <a:xfrm>
          <a:off x="8699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6350</xdr:rowOff>
    </xdr:from>
    <xdr:to>
      <xdr:col>50</xdr:col>
      <xdr:colOff>114300</xdr:colOff>
      <xdr:row>85</xdr:row>
      <xdr:rowOff>6350</xdr:rowOff>
    </xdr:to>
    <xdr:cxnSp macro="">
      <xdr:nvCxnSpPr>
        <xdr:cNvPr id="366" name="直線コネクタ 365">
          <a:extLst>
            <a:ext uri="{FF2B5EF4-FFF2-40B4-BE49-F238E27FC236}">
              <a16:creationId xmlns:a16="http://schemas.microsoft.com/office/drawing/2014/main" id="{52368927-AE99-433B-84FF-92072E53F98E}"/>
            </a:ext>
          </a:extLst>
        </xdr:cNvPr>
        <xdr:cNvCxnSpPr/>
      </xdr:nvCxnSpPr>
      <xdr:spPr>
        <a:xfrm>
          <a:off x="8750300" y="1457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127000</xdr:rowOff>
    </xdr:from>
    <xdr:to>
      <xdr:col>41</xdr:col>
      <xdr:colOff>101600</xdr:colOff>
      <xdr:row>85</xdr:row>
      <xdr:rowOff>57150</xdr:rowOff>
    </xdr:to>
    <xdr:sp macro="" textlink="">
      <xdr:nvSpPr>
        <xdr:cNvPr id="367" name="楕円 366">
          <a:extLst>
            <a:ext uri="{FF2B5EF4-FFF2-40B4-BE49-F238E27FC236}">
              <a16:creationId xmlns:a16="http://schemas.microsoft.com/office/drawing/2014/main" id="{6398D7AA-2A1C-4E24-9D7E-6DC8D40975BB}"/>
            </a:ext>
          </a:extLst>
        </xdr:cNvPr>
        <xdr:cNvSpPr/>
      </xdr:nvSpPr>
      <xdr:spPr>
        <a:xfrm>
          <a:off x="7810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6350</xdr:rowOff>
    </xdr:from>
    <xdr:to>
      <xdr:col>45</xdr:col>
      <xdr:colOff>177800</xdr:colOff>
      <xdr:row>85</xdr:row>
      <xdr:rowOff>6350</xdr:rowOff>
    </xdr:to>
    <xdr:cxnSp macro="">
      <xdr:nvCxnSpPr>
        <xdr:cNvPr id="368" name="直線コネクタ 367">
          <a:extLst>
            <a:ext uri="{FF2B5EF4-FFF2-40B4-BE49-F238E27FC236}">
              <a16:creationId xmlns:a16="http://schemas.microsoft.com/office/drawing/2014/main" id="{7E53C90E-4221-4C4B-922F-1D25304A789D}"/>
            </a:ext>
          </a:extLst>
        </xdr:cNvPr>
        <xdr:cNvCxnSpPr/>
      </xdr:nvCxnSpPr>
      <xdr:spPr>
        <a:xfrm>
          <a:off x="7861300" y="1457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127000</xdr:rowOff>
    </xdr:from>
    <xdr:to>
      <xdr:col>36</xdr:col>
      <xdr:colOff>165100</xdr:colOff>
      <xdr:row>85</xdr:row>
      <xdr:rowOff>57150</xdr:rowOff>
    </xdr:to>
    <xdr:sp macro="" textlink="">
      <xdr:nvSpPr>
        <xdr:cNvPr id="369" name="楕円 368">
          <a:extLst>
            <a:ext uri="{FF2B5EF4-FFF2-40B4-BE49-F238E27FC236}">
              <a16:creationId xmlns:a16="http://schemas.microsoft.com/office/drawing/2014/main" id="{1CFAFEDC-B89E-4909-A36D-CBBC9AABD74C}"/>
            </a:ext>
          </a:extLst>
        </xdr:cNvPr>
        <xdr:cNvSpPr/>
      </xdr:nvSpPr>
      <xdr:spPr>
        <a:xfrm>
          <a:off x="6921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6350</xdr:rowOff>
    </xdr:from>
    <xdr:to>
      <xdr:col>41</xdr:col>
      <xdr:colOff>50800</xdr:colOff>
      <xdr:row>85</xdr:row>
      <xdr:rowOff>6350</xdr:rowOff>
    </xdr:to>
    <xdr:cxnSp macro="">
      <xdr:nvCxnSpPr>
        <xdr:cNvPr id="370" name="直線コネクタ 369">
          <a:extLst>
            <a:ext uri="{FF2B5EF4-FFF2-40B4-BE49-F238E27FC236}">
              <a16:creationId xmlns:a16="http://schemas.microsoft.com/office/drawing/2014/main" id="{8EE98184-C05F-4797-9BD1-8FBD6B39978D}"/>
            </a:ext>
          </a:extLst>
        </xdr:cNvPr>
        <xdr:cNvCxnSpPr/>
      </xdr:nvCxnSpPr>
      <xdr:spPr>
        <a:xfrm>
          <a:off x="6972300" y="1457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149877</xdr:rowOff>
    </xdr:from>
    <xdr:ext cx="469744" cy="259045"/>
    <xdr:sp macro="" textlink="">
      <xdr:nvSpPr>
        <xdr:cNvPr id="371" name="n_1aveValue【福祉施設】&#10;一人当たり面積">
          <a:extLst>
            <a:ext uri="{FF2B5EF4-FFF2-40B4-BE49-F238E27FC236}">
              <a16:creationId xmlns:a16="http://schemas.microsoft.com/office/drawing/2014/main" id="{5D24241F-627D-40C8-B187-5445D48A65B1}"/>
            </a:ext>
          </a:extLst>
        </xdr:cNvPr>
        <xdr:cNvSpPr txBox="1"/>
      </xdr:nvSpPr>
      <xdr:spPr>
        <a:xfrm>
          <a:off x="93917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48277</xdr:rowOff>
    </xdr:from>
    <xdr:ext cx="469744" cy="259045"/>
    <xdr:sp macro="" textlink="">
      <xdr:nvSpPr>
        <xdr:cNvPr id="372" name="n_2aveValue【福祉施設】&#10;一人当たり面積">
          <a:extLst>
            <a:ext uri="{FF2B5EF4-FFF2-40B4-BE49-F238E27FC236}">
              <a16:creationId xmlns:a16="http://schemas.microsoft.com/office/drawing/2014/main" id="{FA55076B-C244-4E2B-BE10-79FA2528923A}"/>
            </a:ext>
          </a:extLst>
        </xdr:cNvPr>
        <xdr:cNvSpPr txBox="1"/>
      </xdr:nvSpPr>
      <xdr:spPr>
        <a:xfrm>
          <a:off x="8515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22877</xdr:rowOff>
    </xdr:from>
    <xdr:ext cx="469744" cy="259045"/>
    <xdr:sp macro="" textlink="">
      <xdr:nvSpPr>
        <xdr:cNvPr id="373" name="n_3aveValue【福祉施設】&#10;一人当たり面積">
          <a:extLst>
            <a:ext uri="{FF2B5EF4-FFF2-40B4-BE49-F238E27FC236}">
              <a16:creationId xmlns:a16="http://schemas.microsoft.com/office/drawing/2014/main" id="{45631A97-DFDD-4ABE-A56F-06073BB37402}"/>
            </a:ext>
          </a:extLst>
        </xdr:cNvPr>
        <xdr:cNvSpPr txBox="1"/>
      </xdr:nvSpPr>
      <xdr:spPr>
        <a:xfrm>
          <a:off x="7626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10177</xdr:rowOff>
    </xdr:from>
    <xdr:ext cx="469744" cy="259045"/>
    <xdr:sp macro="" textlink="">
      <xdr:nvSpPr>
        <xdr:cNvPr id="374" name="n_4aveValue【福祉施設】&#10;一人当たり面積">
          <a:extLst>
            <a:ext uri="{FF2B5EF4-FFF2-40B4-BE49-F238E27FC236}">
              <a16:creationId xmlns:a16="http://schemas.microsoft.com/office/drawing/2014/main" id="{06E937D0-085E-4CD9-A674-620508988AE7}"/>
            </a:ext>
          </a:extLst>
        </xdr:cNvPr>
        <xdr:cNvSpPr txBox="1"/>
      </xdr:nvSpPr>
      <xdr:spPr>
        <a:xfrm>
          <a:off x="6737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48277</xdr:rowOff>
    </xdr:from>
    <xdr:ext cx="469744" cy="259045"/>
    <xdr:sp macro="" textlink="">
      <xdr:nvSpPr>
        <xdr:cNvPr id="375" name="n_1mainValue【福祉施設】&#10;一人当たり面積">
          <a:extLst>
            <a:ext uri="{FF2B5EF4-FFF2-40B4-BE49-F238E27FC236}">
              <a16:creationId xmlns:a16="http://schemas.microsoft.com/office/drawing/2014/main" id="{D865E61B-9A79-4BC9-9B14-09977058BBC5}"/>
            </a:ext>
          </a:extLst>
        </xdr:cNvPr>
        <xdr:cNvSpPr txBox="1"/>
      </xdr:nvSpPr>
      <xdr:spPr>
        <a:xfrm>
          <a:off x="9391727"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48277</xdr:rowOff>
    </xdr:from>
    <xdr:ext cx="469744" cy="259045"/>
    <xdr:sp macro="" textlink="">
      <xdr:nvSpPr>
        <xdr:cNvPr id="376" name="n_2mainValue【福祉施設】&#10;一人当たり面積">
          <a:extLst>
            <a:ext uri="{FF2B5EF4-FFF2-40B4-BE49-F238E27FC236}">
              <a16:creationId xmlns:a16="http://schemas.microsoft.com/office/drawing/2014/main" id="{F9572FA6-F881-4C33-987C-92B42E867545}"/>
            </a:ext>
          </a:extLst>
        </xdr:cNvPr>
        <xdr:cNvSpPr txBox="1"/>
      </xdr:nvSpPr>
      <xdr:spPr>
        <a:xfrm>
          <a:off x="8515427"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48277</xdr:rowOff>
    </xdr:from>
    <xdr:ext cx="469744" cy="259045"/>
    <xdr:sp macro="" textlink="">
      <xdr:nvSpPr>
        <xdr:cNvPr id="377" name="n_3mainValue【福祉施設】&#10;一人当たり面積">
          <a:extLst>
            <a:ext uri="{FF2B5EF4-FFF2-40B4-BE49-F238E27FC236}">
              <a16:creationId xmlns:a16="http://schemas.microsoft.com/office/drawing/2014/main" id="{3F3260CE-2418-4A48-BCB1-C95D7853A34A}"/>
            </a:ext>
          </a:extLst>
        </xdr:cNvPr>
        <xdr:cNvSpPr txBox="1"/>
      </xdr:nvSpPr>
      <xdr:spPr>
        <a:xfrm>
          <a:off x="7626427"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48277</xdr:rowOff>
    </xdr:from>
    <xdr:ext cx="469744" cy="259045"/>
    <xdr:sp macro="" textlink="">
      <xdr:nvSpPr>
        <xdr:cNvPr id="378" name="n_4mainValue【福祉施設】&#10;一人当たり面積">
          <a:extLst>
            <a:ext uri="{FF2B5EF4-FFF2-40B4-BE49-F238E27FC236}">
              <a16:creationId xmlns:a16="http://schemas.microsoft.com/office/drawing/2014/main" id="{2A3439F7-2ADE-49CB-91A8-98726C069DD1}"/>
            </a:ext>
          </a:extLst>
        </xdr:cNvPr>
        <xdr:cNvSpPr txBox="1"/>
      </xdr:nvSpPr>
      <xdr:spPr>
        <a:xfrm>
          <a:off x="6737427"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57F5227B-4BD6-4C65-B854-86C06F0FD1D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AB19EB80-145B-4921-9B3A-488ADA27F26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1FD4304D-6206-49F3-A2E8-5467327F17A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F74A1A75-8CA6-43F4-87A7-33EDE47B888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78EE4D28-609E-4D6E-B8A3-93EEED522D7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19E80ADE-D86B-4134-8027-DFE55B9434D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F1CC8689-C73D-4A20-B704-56FDB0314B1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72B5021-DDF6-46B4-8EEA-50395F26E69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4BC65BDE-4C05-4C95-B788-F3EC9128AB7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78AFC03D-57B0-4100-8678-A6AF3CE712A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1329EAB5-1F6A-4354-96D7-C7DAFF7E960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5E7E3FF5-9611-43F2-98FC-9BFFBCB515E5}"/>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130FEA4B-1D9D-4F30-A6F1-E16EF9C74DD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2FFE136B-0BFB-48EE-A369-B467656EC391}"/>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F78ED6E9-5FA4-4DC2-AFF3-A36CD5A24E9C}"/>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4CDE60EF-0F68-4C13-A5E8-B7C79283D5A1}"/>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C75F4AF6-C356-4ADF-B9D3-F314F5F9B628}"/>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8A3A29EB-A405-4FA1-8CF9-F91042682485}"/>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BD1F3314-6092-4D40-B0CB-275B8B379A6A}"/>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4790369C-27C0-40FD-B5D9-5A331E65488C}"/>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F2F69F38-D867-4A21-9AEA-E7D143D9FEB8}"/>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35B5F6AB-68C8-4FDD-BA96-29AC83A63AD9}"/>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D019427F-4E1B-4E19-B500-8169E4EA253C}"/>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DBF26240-21B1-472A-8B81-87B88208DDA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55626EB2-C767-42A8-8F03-ED255162FB9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152944</xdr:rowOff>
    </xdr:from>
    <xdr:to>
      <xdr:col>24</xdr:col>
      <xdr:colOff>62865</xdr:colOff>
      <xdr:row>108</xdr:row>
      <xdr:rowOff>89263</xdr:rowOff>
    </xdr:to>
    <xdr:cxnSp macro="">
      <xdr:nvCxnSpPr>
        <xdr:cNvPr id="404" name="直線コネクタ 403">
          <a:extLst>
            <a:ext uri="{FF2B5EF4-FFF2-40B4-BE49-F238E27FC236}">
              <a16:creationId xmlns:a16="http://schemas.microsoft.com/office/drawing/2014/main" id="{2A9BEBB0-FC68-4F69-9EF6-671DD5349D70}"/>
            </a:ext>
          </a:extLst>
        </xdr:cNvPr>
        <xdr:cNvCxnSpPr/>
      </xdr:nvCxnSpPr>
      <xdr:spPr>
        <a:xfrm flipV="1">
          <a:off x="4634865" y="17126494"/>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93090</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1206E775-37D9-4DE2-B075-A59A810F9199}"/>
            </a:ext>
          </a:extLst>
        </xdr:cNvPr>
        <xdr:cNvSpPr txBox="1"/>
      </xdr:nvSpPr>
      <xdr:spPr>
        <a:xfrm>
          <a:off x="4673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406" name="直線コネクタ 405">
          <a:extLst>
            <a:ext uri="{FF2B5EF4-FFF2-40B4-BE49-F238E27FC236}">
              <a16:creationId xmlns:a16="http://schemas.microsoft.com/office/drawing/2014/main" id="{0272572F-38BE-4486-AFA6-724FB759CBE7}"/>
            </a:ext>
          </a:extLst>
        </xdr:cNvPr>
        <xdr:cNvCxnSpPr/>
      </xdr:nvCxnSpPr>
      <xdr:spPr>
        <a:xfrm>
          <a:off x="4546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99621</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AFE27DC5-0C63-471C-A3DA-88E1C7054AF3}"/>
            </a:ext>
          </a:extLst>
        </xdr:cNvPr>
        <xdr:cNvSpPr txBox="1"/>
      </xdr:nvSpPr>
      <xdr:spPr>
        <a:xfrm>
          <a:off x="4673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152944</xdr:rowOff>
    </xdr:from>
    <xdr:to>
      <xdr:col>24</xdr:col>
      <xdr:colOff>152400</xdr:colOff>
      <xdr:row>99</xdr:row>
      <xdr:rowOff>152944</xdr:rowOff>
    </xdr:to>
    <xdr:cxnSp macro="">
      <xdr:nvCxnSpPr>
        <xdr:cNvPr id="408" name="直線コネクタ 407">
          <a:extLst>
            <a:ext uri="{FF2B5EF4-FFF2-40B4-BE49-F238E27FC236}">
              <a16:creationId xmlns:a16="http://schemas.microsoft.com/office/drawing/2014/main" id="{50A6AED9-21B9-4D56-9254-EF73B272F971}"/>
            </a:ext>
          </a:extLst>
        </xdr:cNvPr>
        <xdr:cNvCxnSpPr/>
      </xdr:nvCxnSpPr>
      <xdr:spPr>
        <a:xfrm>
          <a:off x="4546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71138</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AD3D38E5-9A66-4902-BF9B-A377D890EE13}"/>
            </a:ext>
          </a:extLst>
        </xdr:cNvPr>
        <xdr:cNvSpPr txBox="1"/>
      </xdr:nvSpPr>
      <xdr:spPr>
        <a:xfrm>
          <a:off x="4673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48261</xdr:rowOff>
    </xdr:from>
    <xdr:to>
      <xdr:col>24</xdr:col>
      <xdr:colOff>114300</xdr:colOff>
      <xdr:row>104</xdr:row>
      <xdr:rowOff>149861</xdr:rowOff>
    </xdr:to>
    <xdr:sp macro="" textlink="">
      <xdr:nvSpPr>
        <xdr:cNvPr id="410" name="フローチャート: 判断 409">
          <a:extLst>
            <a:ext uri="{FF2B5EF4-FFF2-40B4-BE49-F238E27FC236}">
              <a16:creationId xmlns:a16="http://schemas.microsoft.com/office/drawing/2014/main" id="{D737A04D-D8EB-4F93-842D-DFC76415CCE2}"/>
            </a:ext>
          </a:extLst>
        </xdr:cNvPr>
        <xdr:cNvSpPr/>
      </xdr:nvSpPr>
      <xdr:spPr>
        <a:xfrm>
          <a:off x="4584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33564</xdr:rowOff>
    </xdr:from>
    <xdr:to>
      <xdr:col>20</xdr:col>
      <xdr:colOff>38100</xdr:colOff>
      <xdr:row>104</xdr:row>
      <xdr:rowOff>135164</xdr:rowOff>
    </xdr:to>
    <xdr:sp macro="" textlink="">
      <xdr:nvSpPr>
        <xdr:cNvPr id="411" name="フローチャート: 判断 410">
          <a:extLst>
            <a:ext uri="{FF2B5EF4-FFF2-40B4-BE49-F238E27FC236}">
              <a16:creationId xmlns:a16="http://schemas.microsoft.com/office/drawing/2014/main" id="{55241E4E-6D7F-42AC-8316-D88FC9077CD5}"/>
            </a:ext>
          </a:extLst>
        </xdr:cNvPr>
        <xdr:cNvSpPr/>
      </xdr:nvSpPr>
      <xdr:spPr>
        <a:xfrm>
          <a:off x="3746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61323</xdr:rowOff>
    </xdr:from>
    <xdr:to>
      <xdr:col>15</xdr:col>
      <xdr:colOff>101600</xdr:colOff>
      <xdr:row>104</xdr:row>
      <xdr:rowOff>162923</xdr:rowOff>
    </xdr:to>
    <xdr:sp macro="" textlink="">
      <xdr:nvSpPr>
        <xdr:cNvPr id="412" name="フローチャート: 判断 411">
          <a:extLst>
            <a:ext uri="{FF2B5EF4-FFF2-40B4-BE49-F238E27FC236}">
              <a16:creationId xmlns:a16="http://schemas.microsoft.com/office/drawing/2014/main" id="{AFFCEC6A-427B-4CB7-BF75-454A5E20E3DB}"/>
            </a:ext>
          </a:extLst>
        </xdr:cNvPr>
        <xdr:cNvSpPr/>
      </xdr:nvSpPr>
      <xdr:spPr>
        <a:xfrm>
          <a:off x="2857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413" name="フローチャート: 判断 412">
          <a:extLst>
            <a:ext uri="{FF2B5EF4-FFF2-40B4-BE49-F238E27FC236}">
              <a16:creationId xmlns:a16="http://schemas.microsoft.com/office/drawing/2014/main" id="{9124AFA5-A755-4EB7-8143-687F275EADC7}"/>
            </a:ext>
          </a:extLst>
        </xdr:cNvPr>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414" name="フローチャート: 判断 413">
          <a:extLst>
            <a:ext uri="{FF2B5EF4-FFF2-40B4-BE49-F238E27FC236}">
              <a16:creationId xmlns:a16="http://schemas.microsoft.com/office/drawing/2014/main" id="{EB3837ED-EFB1-40E8-83CC-A954336B0CF5}"/>
            </a:ext>
          </a:extLst>
        </xdr:cNvPr>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529405A6-EC6A-4338-9044-EDA201E99B6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BC515218-4A30-4D57-A898-457B9E0C8F6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DAB1123C-FD27-441D-9881-1EF58E9DEED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E09B15D5-6B00-4F2A-9303-6A4B1453D92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FE2A1848-E786-4498-9BE9-3E2821DAB74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133169</xdr:rowOff>
    </xdr:from>
    <xdr:to>
      <xdr:col>24</xdr:col>
      <xdr:colOff>114300</xdr:colOff>
      <xdr:row>106</xdr:row>
      <xdr:rowOff>63319</xdr:rowOff>
    </xdr:to>
    <xdr:sp macro="" textlink="">
      <xdr:nvSpPr>
        <xdr:cNvPr id="420" name="楕円 419">
          <a:extLst>
            <a:ext uri="{FF2B5EF4-FFF2-40B4-BE49-F238E27FC236}">
              <a16:creationId xmlns:a16="http://schemas.microsoft.com/office/drawing/2014/main" id="{E84C20EF-597E-495D-A4F9-B0E0ECACBCC0}"/>
            </a:ext>
          </a:extLst>
        </xdr:cNvPr>
        <xdr:cNvSpPr/>
      </xdr:nvSpPr>
      <xdr:spPr>
        <a:xfrm>
          <a:off x="45847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111596</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118E6651-18DF-4A60-B0D3-3E1C5BF9FCD2}"/>
            </a:ext>
          </a:extLst>
        </xdr:cNvPr>
        <xdr:cNvSpPr txBox="1"/>
      </xdr:nvSpPr>
      <xdr:spPr>
        <a:xfrm>
          <a:off x="4673600"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138068</xdr:rowOff>
    </xdr:from>
    <xdr:to>
      <xdr:col>20</xdr:col>
      <xdr:colOff>38100</xdr:colOff>
      <xdr:row>106</xdr:row>
      <xdr:rowOff>68218</xdr:rowOff>
    </xdr:to>
    <xdr:sp macro="" textlink="">
      <xdr:nvSpPr>
        <xdr:cNvPr id="422" name="楕円 421">
          <a:extLst>
            <a:ext uri="{FF2B5EF4-FFF2-40B4-BE49-F238E27FC236}">
              <a16:creationId xmlns:a16="http://schemas.microsoft.com/office/drawing/2014/main" id="{0526BFDC-F630-47BB-9771-D1FA3B569934}"/>
            </a:ext>
          </a:extLst>
        </xdr:cNvPr>
        <xdr:cNvSpPr/>
      </xdr:nvSpPr>
      <xdr:spPr>
        <a:xfrm>
          <a:off x="3746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12519</xdr:rowOff>
    </xdr:from>
    <xdr:to>
      <xdr:col>24</xdr:col>
      <xdr:colOff>63500</xdr:colOff>
      <xdr:row>106</xdr:row>
      <xdr:rowOff>17418</xdr:rowOff>
    </xdr:to>
    <xdr:cxnSp macro="">
      <xdr:nvCxnSpPr>
        <xdr:cNvPr id="423" name="直線コネクタ 422">
          <a:extLst>
            <a:ext uri="{FF2B5EF4-FFF2-40B4-BE49-F238E27FC236}">
              <a16:creationId xmlns:a16="http://schemas.microsoft.com/office/drawing/2014/main" id="{40A44E3F-2839-419B-AF5E-567F72F64636}"/>
            </a:ext>
          </a:extLst>
        </xdr:cNvPr>
        <xdr:cNvCxnSpPr/>
      </xdr:nvCxnSpPr>
      <xdr:spPr>
        <a:xfrm flipV="1">
          <a:off x="3797300" y="18186219"/>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147864</xdr:rowOff>
    </xdr:from>
    <xdr:to>
      <xdr:col>15</xdr:col>
      <xdr:colOff>101600</xdr:colOff>
      <xdr:row>106</xdr:row>
      <xdr:rowOff>78014</xdr:rowOff>
    </xdr:to>
    <xdr:sp macro="" textlink="">
      <xdr:nvSpPr>
        <xdr:cNvPr id="424" name="楕円 423">
          <a:extLst>
            <a:ext uri="{FF2B5EF4-FFF2-40B4-BE49-F238E27FC236}">
              <a16:creationId xmlns:a16="http://schemas.microsoft.com/office/drawing/2014/main" id="{507445ED-C5B1-4C80-BE48-9661107B19DD}"/>
            </a:ext>
          </a:extLst>
        </xdr:cNvPr>
        <xdr:cNvSpPr/>
      </xdr:nvSpPr>
      <xdr:spPr>
        <a:xfrm>
          <a:off x="2857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17418</xdr:rowOff>
    </xdr:from>
    <xdr:to>
      <xdr:col>19</xdr:col>
      <xdr:colOff>177800</xdr:colOff>
      <xdr:row>106</xdr:row>
      <xdr:rowOff>27214</xdr:rowOff>
    </xdr:to>
    <xdr:cxnSp macro="">
      <xdr:nvCxnSpPr>
        <xdr:cNvPr id="425" name="直線コネクタ 424">
          <a:extLst>
            <a:ext uri="{FF2B5EF4-FFF2-40B4-BE49-F238E27FC236}">
              <a16:creationId xmlns:a16="http://schemas.microsoft.com/office/drawing/2014/main" id="{85B4D24E-FBDF-40F0-87FC-9B54977AF0F1}"/>
            </a:ext>
          </a:extLst>
        </xdr:cNvPr>
        <xdr:cNvCxnSpPr/>
      </xdr:nvCxnSpPr>
      <xdr:spPr>
        <a:xfrm flipV="1">
          <a:off x="2908300" y="1819111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118473</xdr:rowOff>
    </xdr:from>
    <xdr:to>
      <xdr:col>10</xdr:col>
      <xdr:colOff>165100</xdr:colOff>
      <xdr:row>106</xdr:row>
      <xdr:rowOff>48623</xdr:rowOff>
    </xdr:to>
    <xdr:sp macro="" textlink="">
      <xdr:nvSpPr>
        <xdr:cNvPr id="426" name="楕円 425">
          <a:extLst>
            <a:ext uri="{FF2B5EF4-FFF2-40B4-BE49-F238E27FC236}">
              <a16:creationId xmlns:a16="http://schemas.microsoft.com/office/drawing/2014/main" id="{23005E6B-7202-481E-A411-402BB2B3BAF8}"/>
            </a:ext>
          </a:extLst>
        </xdr:cNvPr>
        <xdr:cNvSpPr/>
      </xdr:nvSpPr>
      <xdr:spPr>
        <a:xfrm>
          <a:off x="1968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169273</xdr:rowOff>
    </xdr:from>
    <xdr:to>
      <xdr:col>15</xdr:col>
      <xdr:colOff>50800</xdr:colOff>
      <xdr:row>106</xdr:row>
      <xdr:rowOff>27214</xdr:rowOff>
    </xdr:to>
    <xdr:cxnSp macro="">
      <xdr:nvCxnSpPr>
        <xdr:cNvPr id="427" name="直線コネクタ 426">
          <a:extLst>
            <a:ext uri="{FF2B5EF4-FFF2-40B4-BE49-F238E27FC236}">
              <a16:creationId xmlns:a16="http://schemas.microsoft.com/office/drawing/2014/main" id="{B691A692-609C-494E-BCC8-0C5B9FC23CAA}"/>
            </a:ext>
          </a:extLst>
        </xdr:cNvPr>
        <xdr:cNvCxnSpPr/>
      </xdr:nvCxnSpPr>
      <xdr:spPr>
        <a:xfrm>
          <a:off x="2019300" y="1817152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90714</xdr:rowOff>
    </xdr:from>
    <xdr:to>
      <xdr:col>6</xdr:col>
      <xdr:colOff>38100</xdr:colOff>
      <xdr:row>106</xdr:row>
      <xdr:rowOff>20864</xdr:rowOff>
    </xdr:to>
    <xdr:sp macro="" textlink="">
      <xdr:nvSpPr>
        <xdr:cNvPr id="428" name="楕円 427">
          <a:extLst>
            <a:ext uri="{FF2B5EF4-FFF2-40B4-BE49-F238E27FC236}">
              <a16:creationId xmlns:a16="http://schemas.microsoft.com/office/drawing/2014/main" id="{6606E87F-FD50-47D8-93A3-185D8D11F7BD}"/>
            </a:ext>
          </a:extLst>
        </xdr:cNvPr>
        <xdr:cNvSpPr/>
      </xdr:nvSpPr>
      <xdr:spPr>
        <a:xfrm>
          <a:off x="1079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141514</xdr:rowOff>
    </xdr:from>
    <xdr:to>
      <xdr:col>10</xdr:col>
      <xdr:colOff>114300</xdr:colOff>
      <xdr:row>105</xdr:row>
      <xdr:rowOff>169273</xdr:rowOff>
    </xdr:to>
    <xdr:cxnSp macro="">
      <xdr:nvCxnSpPr>
        <xdr:cNvPr id="429" name="直線コネクタ 428">
          <a:extLst>
            <a:ext uri="{FF2B5EF4-FFF2-40B4-BE49-F238E27FC236}">
              <a16:creationId xmlns:a16="http://schemas.microsoft.com/office/drawing/2014/main" id="{73A4E576-0483-4EDD-B46B-3DCDE588B9EC}"/>
            </a:ext>
          </a:extLst>
        </xdr:cNvPr>
        <xdr:cNvCxnSpPr/>
      </xdr:nvCxnSpPr>
      <xdr:spPr>
        <a:xfrm>
          <a:off x="1130300" y="1814376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151691</xdr:rowOff>
    </xdr:from>
    <xdr:ext cx="405111" cy="259045"/>
    <xdr:sp macro="" textlink="">
      <xdr:nvSpPr>
        <xdr:cNvPr id="430" name="n_1aveValue【市民会館】&#10;有形固定資産減価償却率">
          <a:extLst>
            <a:ext uri="{FF2B5EF4-FFF2-40B4-BE49-F238E27FC236}">
              <a16:creationId xmlns:a16="http://schemas.microsoft.com/office/drawing/2014/main" id="{73C3A81F-5F80-4768-91CB-F4AD3E7F7279}"/>
            </a:ext>
          </a:extLst>
        </xdr:cNvPr>
        <xdr:cNvSpPr txBox="1"/>
      </xdr:nvSpPr>
      <xdr:spPr>
        <a:xfrm>
          <a:off x="35820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8000</xdr:rowOff>
    </xdr:from>
    <xdr:ext cx="405111" cy="259045"/>
    <xdr:sp macro="" textlink="">
      <xdr:nvSpPr>
        <xdr:cNvPr id="431" name="n_2aveValue【市民会館】&#10;有形固定資産減価償却率">
          <a:extLst>
            <a:ext uri="{FF2B5EF4-FFF2-40B4-BE49-F238E27FC236}">
              <a16:creationId xmlns:a16="http://schemas.microsoft.com/office/drawing/2014/main" id="{23C6E6DC-B849-471C-8C6B-7FEC43793912}"/>
            </a:ext>
          </a:extLst>
        </xdr:cNvPr>
        <xdr:cNvSpPr txBox="1"/>
      </xdr:nvSpPr>
      <xdr:spPr>
        <a:xfrm>
          <a:off x="2705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168020</xdr:rowOff>
    </xdr:from>
    <xdr:ext cx="405111" cy="259045"/>
    <xdr:sp macro="" textlink="">
      <xdr:nvSpPr>
        <xdr:cNvPr id="432" name="n_3aveValue【市民会館】&#10;有形固定資産減価償却率">
          <a:extLst>
            <a:ext uri="{FF2B5EF4-FFF2-40B4-BE49-F238E27FC236}">
              <a16:creationId xmlns:a16="http://schemas.microsoft.com/office/drawing/2014/main" id="{80EF4FA2-3A95-45C0-AFF6-69FA06F4CC6B}"/>
            </a:ext>
          </a:extLst>
        </xdr:cNvPr>
        <xdr:cNvSpPr txBox="1"/>
      </xdr:nvSpPr>
      <xdr:spPr>
        <a:xfrm>
          <a:off x="1816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37391</xdr:rowOff>
    </xdr:from>
    <xdr:ext cx="405111" cy="259045"/>
    <xdr:sp macro="" textlink="">
      <xdr:nvSpPr>
        <xdr:cNvPr id="433" name="n_4aveValue【市民会館】&#10;有形固定資産減価償却率">
          <a:extLst>
            <a:ext uri="{FF2B5EF4-FFF2-40B4-BE49-F238E27FC236}">
              <a16:creationId xmlns:a16="http://schemas.microsoft.com/office/drawing/2014/main" id="{3CE80656-74B8-4E25-8707-AD920069A6D1}"/>
            </a:ext>
          </a:extLst>
        </xdr:cNvPr>
        <xdr:cNvSpPr txBox="1"/>
      </xdr:nvSpPr>
      <xdr:spPr>
        <a:xfrm>
          <a:off x="927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59345</xdr:rowOff>
    </xdr:from>
    <xdr:ext cx="405111" cy="259045"/>
    <xdr:sp macro="" textlink="">
      <xdr:nvSpPr>
        <xdr:cNvPr id="434" name="n_1mainValue【市民会館】&#10;有形固定資産減価償却率">
          <a:extLst>
            <a:ext uri="{FF2B5EF4-FFF2-40B4-BE49-F238E27FC236}">
              <a16:creationId xmlns:a16="http://schemas.microsoft.com/office/drawing/2014/main" id="{F3969AD1-4E94-4A50-BE7D-752F8411D596}"/>
            </a:ext>
          </a:extLst>
        </xdr:cNvPr>
        <xdr:cNvSpPr txBox="1"/>
      </xdr:nvSpPr>
      <xdr:spPr>
        <a:xfrm>
          <a:off x="3582044" y="1823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69141</xdr:rowOff>
    </xdr:from>
    <xdr:ext cx="405111" cy="259045"/>
    <xdr:sp macro="" textlink="">
      <xdr:nvSpPr>
        <xdr:cNvPr id="435" name="n_2mainValue【市民会館】&#10;有形固定資産減価償却率">
          <a:extLst>
            <a:ext uri="{FF2B5EF4-FFF2-40B4-BE49-F238E27FC236}">
              <a16:creationId xmlns:a16="http://schemas.microsoft.com/office/drawing/2014/main" id="{9C90B46D-C5E4-4E25-9D8A-36E8A1B01F6F}"/>
            </a:ext>
          </a:extLst>
        </xdr:cNvPr>
        <xdr:cNvSpPr txBox="1"/>
      </xdr:nvSpPr>
      <xdr:spPr>
        <a:xfrm>
          <a:off x="2705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39750</xdr:rowOff>
    </xdr:from>
    <xdr:ext cx="405111" cy="259045"/>
    <xdr:sp macro="" textlink="">
      <xdr:nvSpPr>
        <xdr:cNvPr id="436" name="n_3mainValue【市民会館】&#10;有形固定資産減価償却率">
          <a:extLst>
            <a:ext uri="{FF2B5EF4-FFF2-40B4-BE49-F238E27FC236}">
              <a16:creationId xmlns:a16="http://schemas.microsoft.com/office/drawing/2014/main" id="{8F0AAF31-89F8-4ACC-8E6D-0EACD4D24553}"/>
            </a:ext>
          </a:extLst>
        </xdr:cNvPr>
        <xdr:cNvSpPr txBox="1"/>
      </xdr:nvSpPr>
      <xdr:spPr>
        <a:xfrm>
          <a:off x="1816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11991</xdr:rowOff>
    </xdr:from>
    <xdr:ext cx="405111" cy="259045"/>
    <xdr:sp macro="" textlink="">
      <xdr:nvSpPr>
        <xdr:cNvPr id="437" name="n_4mainValue【市民会館】&#10;有形固定資産減価償却率">
          <a:extLst>
            <a:ext uri="{FF2B5EF4-FFF2-40B4-BE49-F238E27FC236}">
              <a16:creationId xmlns:a16="http://schemas.microsoft.com/office/drawing/2014/main" id="{B4F4D381-C7E6-4809-8D35-E31DB60B2B24}"/>
            </a:ext>
          </a:extLst>
        </xdr:cNvPr>
        <xdr:cNvSpPr txBox="1"/>
      </xdr:nvSpPr>
      <xdr:spPr>
        <a:xfrm>
          <a:off x="9277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4EF22DF0-563B-463F-8C0B-07D8C87E0F6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582C9FA6-DF9F-4984-BDE4-F191677791B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8A6AAC2-E4C1-435D-BD41-A6884F49AE4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EAD097DD-C0B5-4EC1-AA12-F4704A7AF77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58C1DEE6-7E1C-41EE-A71A-1BC525D54B2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6008A591-BCE9-4153-997E-0E212D4B7A9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A3EC41C8-46A7-4E02-940F-389053A8E55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B8D31440-9FCE-443C-9825-F8DB6B2BA2E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6AB24750-7B38-42A9-A8B8-0F67E94D784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969E0FF5-B5D7-4BDC-A3CB-766354ECA0D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AC8B1352-37DD-4830-9A3B-CB1372AD9687}"/>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9BF094D2-440B-4236-875E-25665FCBC5E8}"/>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4B45B09B-DFB4-479E-B477-9C42C7ACB049}"/>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5F02506-FF30-4275-AA3F-A8A61BE5E1BA}"/>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5C0CDA27-2EF9-43D5-964F-83C9073483F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7B1B873A-15E7-4E8A-8790-66487FB0FA4F}"/>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40E02E49-708E-4F38-9AD0-A9F1BE57A055}"/>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EB8F2AAB-FF74-4A2F-914A-F72D6D439BA9}"/>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50276D2C-CFD6-4A38-8CA6-FC0DAF1322B5}"/>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C50C32A6-CBF9-498D-90A0-42C8AF3CC37A}"/>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DF023B6D-1A54-4BA7-B466-21CB18C6225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C65DDD75-851A-4DB4-9D77-CCAE4836F79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8ECF6333-6A94-49C2-9305-949C3B3F8CE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160020</xdr:rowOff>
    </xdr:from>
    <xdr:to>
      <xdr:col>54</xdr:col>
      <xdr:colOff>189865</xdr:colOff>
      <xdr:row>107</xdr:row>
      <xdr:rowOff>148589</xdr:rowOff>
    </xdr:to>
    <xdr:cxnSp macro="">
      <xdr:nvCxnSpPr>
        <xdr:cNvPr id="461" name="直線コネクタ 460">
          <a:extLst>
            <a:ext uri="{FF2B5EF4-FFF2-40B4-BE49-F238E27FC236}">
              <a16:creationId xmlns:a16="http://schemas.microsoft.com/office/drawing/2014/main" id="{8B5EAF1B-5485-4E2C-B227-898417C3A2AE}"/>
            </a:ext>
          </a:extLst>
        </xdr:cNvPr>
        <xdr:cNvCxnSpPr/>
      </xdr:nvCxnSpPr>
      <xdr:spPr>
        <a:xfrm flipV="1">
          <a:off x="10476865" y="173050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152416</xdr:rowOff>
    </xdr:from>
    <xdr:ext cx="469744" cy="259045"/>
    <xdr:sp macro="" textlink="">
      <xdr:nvSpPr>
        <xdr:cNvPr id="462" name="【市民会館】&#10;一人当たり面積最小値テキスト">
          <a:extLst>
            <a:ext uri="{FF2B5EF4-FFF2-40B4-BE49-F238E27FC236}">
              <a16:creationId xmlns:a16="http://schemas.microsoft.com/office/drawing/2014/main" id="{BE3091D6-A007-40B8-95BA-403A8E515170}"/>
            </a:ext>
          </a:extLst>
        </xdr:cNvPr>
        <xdr:cNvSpPr txBox="1"/>
      </xdr:nvSpPr>
      <xdr:spPr>
        <a:xfrm>
          <a:off x="10515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148589</xdr:rowOff>
    </xdr:from>
    <xdr:to>
      <xdr:col>55</xdr:col>
      <xdr:colOff>88900</xdr:colOff>
      <xdr:row>107</xdr:row>
      <xdr:rowOff>148589</xdr:rowOff>
    </xdr:to>
    <xdr:cxnSp macro="">
      <xdr:nvCxnSpPr>
        <xdr:cNvPr id="463" name="直線コネクタ 462">
          <a:extLst>
            <a:ext uri="{FF2B5EF4-FFF2-40B4-BE49-F238E27FC236}">
              <a16:creationId xmlns:a16="http://schemas.microsoft.com/office/drawing/2014/main" id="{07C02AD2-20A9-4D06-8419-CF1183FACFDF}"/>
            </a:ext>
          </a:extLst>
        </xdr:cNvPr>
        <xdr:cNvCxnSpPr/>
      </xdr:nvCxnSpPr>
      <xdr:spPr>
        <a:xfrm>
          <a:off x="10388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106697</xdr:rowOff>
    </xdr:from>
    <xdr:ext cx="469744" cy="259045"/>
    <xdr:sp macro="" textlink="">
      <xdr:nvSpPr>
        <xdr:cNvPr id="464" name="【市民会館】&#10;一人当たり面積最大値テキスト">
          <a:extLst>
            <a:ext uri="{FF2B5EF4-FFF2-40B4-BE49-F238E27FC236}">
              <a16:creationId xmlns:a16="http://schemas.microsoft.com/office/drawing/2014/main" id="{E2E7803B-9466-4FBA-A595-7AD9AC57787B}"/>
            </a:ext>
          </a:extLst>
        </xdr:cNvPr>
        <xdr:cNvSpPr txBox="1"/>
      </xdr:nvSpPr>
      <xdr:spPr>
        <a:xfrm>
          <a:off x="10515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160020</xdr:rowOff>
    </xdr:from>
    <xdr:to>
      <xdr:col>55</xdr:col>
      <xdr:colOff>88900</xdr:colOff>
      <xdr:row>100</xdr:row>
      <xdr:rowOff>160020</xdr:rowOff>
    </xdr:to>
    <xdr:cxnSp macro="">
      <xdr:nvCxnSpPr>
        <xdr:cNvPr id="465" name="直線コネクタ 464">
          <a:extLst>
            <a:ext uri="{FF2B5EF4-FFF2-40B4-BE49-F238E27FC236}">
              <a16:creationId xmlns:a16="http://schemas.microsoft.com/office/drawing/2014/main" id="{992B7902-A4AE-428F-9989-9BC339BD76A0}"/>
            </a:ext>
          </a:extLst>
        </xdr:cNvPr>
        <xdr:cNvCxnSpPr/>
      </xdr:nvCxnSpPr>
      <xdr:spPr>
        <a:xfrm>
          <a:off x="10388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67327</xdr:rowOff>
    </xdr:from>
    <xdr:ext cx="469744" cy="259045"/>
    <xdr:sp macro="" textlink="">
      <xdr:nvSpPr>
        <xdr:cNvPr id="466" name="【市民会館】&#10;一人当たり面積平均値テキスト">
          <a:extLst>
            <a:ext uri="{FF2B5EF4-FFF2-40B4-BE49-F238E27FC236}">
              <a16:creationId xmlns:a16="http://schemas.microsoft.com/office/drawing/2014/main" id="{27356A33-48A5-4523-A150-C28E23D2A2EE}"/>
            </a:ext>
          </a:extLst>
        </xdr:cNvPr>
        <xdr:cNvSpPr txBox="1"/>
      </xdr:nvSpPr>
      <xdr:spPr>
        <a:xfrm>
          <a:off x="10515600" y="1789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67" name="フローチャート: 判断 466">
          <a:extLst>
            <a:ext uri="{FF2B5EF4-FFF2-40B4-BE49-F238E27FC236}">
              <a16:creationId xmlns:a16="http://schemas.microsoft.com/office/drawing/2014/main" id="{04A23BB7-4C5F-4C8C-A0DD-2F9AD7919F17}"/>
            </a:ext>
          </a:extLst>
        </xdr:cNvPr>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468" name="フローチャート: 判断 467">
          <a:extLst>
            <a:ext uri="{FF2B5EF4-FFF2-40B4-BE49-F238E27FC236}">
              <a16:creationId xmlns:a16="http://schemas.microsoft.com/office/drawing/2014/main" id="{04E08F3B-7789-4460-83B6-C8164328CCB5}"/>
            </a:ext>
          </a:extLst>
        </xdr:cNvPr>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21589</xdr:rowOff>
    </xdr:from>
    <xdr:to>
      <xdr:col>46</xdr:col>
      <xdr:colOff>38100</xdr:colOff>
      <xdr:row>105</xdr:row>
      <xdr:rowOff>123189</xdr:rowOff>
    </xdr:to>
    <xdr:sp macro="" textlink="">
      <xdr:nvSpPr>
        <xdr:cNvPr id="469" name="フローチャート: 判断 468">
          <a:extLst>
            <a:ext uri="{FF2B5EF4-FFF2-40B4-BE49-F238E27FC236}">
              <a16:creationId xmlns:a16="http://schemas.microsoft.com/office/drawing/2014/main" id="{6D70E6E8-47DA-4D9D-89C5-1493E81DA523}"/>
            </a:ext>
          </a:extLst>
        </xdr:cNvPr>
        <xdr:cNvSpPr/>
      </xdr:nvSpPr>
      <xdr:spPr>
        <a:xfrm>
          <a:off x="8699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70" name="フローチャート: 判断 469">
          <a:extLst>
            <a:ext uri="{FF2B5EF4-FFF2-40B4-BE49-F238E27FC236}">
              <a16:creationId xmlns:a16="http://schemas.microsoft.com/office/drawing/2014/main" id="{378E3821-01DB-492C-BB52-DB35F905287D}"/>
            </a:ext>
          </a:extLst>
        </xdr:cNvPr>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29211</xdr:rowOff>
    </xdr:from>
    <xdr:to>
      <xdr:col>36</xdr:col>
      <xdr:colOff>165100</xdr:colOff>
      <xdr:row>105</xdr:row>
      <xdr:rowOff>130811</xdr:rowOff>
    </xdr:to>
    <xdr:sp macro="" textlink="">
      <xdr:nvSpPr>
        <xdr:cNvPr id="471" name="フローチャート: 判断 470">
          <a:extLst>
            <a:ext uri="{FF2B5EF4-FFF2-40B4-BE49-F238E27FC236}">
              <a16:creationId xmlns:a16="http://schemas.microsoft.com/office/drawing/2014/main" id="{1E370745-D30A-4423-A171-A89020AFF00E}"/>
            </a:ext>
          </a:extLst>
        </xdr:cNvPr>
        <xdr:cNvSpPr/>
      </xdr:nvSpPr>
      <xdr:spPr>
        <a:xfrm>
          <a:off x="6921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AF2C6628-D333-43EB-A197-870903D2498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AC0801F-7DB8-4709-9DB9-6343AD63CA1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47D24663-0B4E-4E4C-9528-98655731573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8A620340-4CE5-4BF7-9A7A-611127EC4BF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D221883F-4B2A-428A-A151-6F2A78DAF88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29211</xdr:rowOff>
    </xdr:from>
    <xdr:to>
      <xdr:col>55</xdr:col>
      <xdr:colOff>50800</xdr:colOff>
      <xdr:row>107</xdr:row>
      <xdr:rowOff>130811</xdr:rowOff>
    </xdr:to>
    <xdr:sp macro="" textlink="">
      <xdr:nvSpPr>
        <xdr:cNvPr id="477" name="楕円 476">
          <a:extLst>
            <a:ext uri="{FF2B5EF4-FFF2-40B4-BE49-F238E27FC236}">
              <a16:creationId xmlns:a16="http://schemas.microsoft.com/office/drawing/2014/main" id="{419769FC-F5BC-428B-A591-58B3327B4C1E}"/>
            </a:ext>
          </a:extLst>
        </xdr:cNvPr>
        <xdr:cNvSpPr/>
      </xdr:nvSpPr>
      <xdr:spPr>
        <a:xfrm>
          <a:off x="104267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115588</xdr:rowOff>
    </xdr:from>
    <xdr:ext cx="469744" cy="259045"/>
    <xdr:sp macro="" textlink="">
      <xdr:nvSpPr>
        <xdr:cNvPr id="478" name="【市民会館】&#10;一人当たり面積該当値テキスト">
          <a:extLst>
            <a:ext uri="{FF2B5EF4-FFF2-40B4-BE49-F238E27FC236}">
              <a16:creationId xmlns:a16="http://schemas.microsoft.com/office/drawing/2014/main" id="{67879E9D-EB1A-4FAF-A022-80960964C2BE}"/>
            </a:ext>
          </a:extLst>
        </xdr:cNvPr>
        <xdr:cNvSpPr txBox="1"/>
      </xdr:nvSpPr>
      <xdr:spPr>
        <a:xfrm>
          <a:off x="10515600" y="1828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29211</xdr:rowOff>
    </xdr:from>
    <xdr:to>
      <xdr:col>50</xdr:col>
      <xdr:colOff>165100</xdr:colOff>
      <xdr:row>107</xdr:row>
      <xdr:rowOff>130811</xdr:rowOff>
    </xdr:to>
    <xdr:sp macro="" textlink="">
      <xdr:nvSpPr>
        <xdr:cNvPr id="479" name="楕円 478">
          <a:extLst>
            <a:ext uri="{FF2B5EF4-FFF2-40B4-BE49-F238E27FC236}">
              <a16:creationId xmlns:a16="http://schemas.microsoft.com/office/drawing/2014/main" id="{18A5A9B5-6DCD-4420-82E2-91CC897B79D3}"/>
            </a:ext>
          </a:extLst>
        </xdr:cNvPr>
        <xdr:cNvSpPr/>
      </xdr:nvSpPr>
      <xdr:spPr>
        <a:xfrm>
          <a:off x="9588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80011</xdr:rowOff>
    </xdr:from>
    <xdr:to>
      <xdr:col>55</xdr:col>
      <xdr:colOff>0</xdr:colOff>
      <xdr:row>107</xdr:row>
      <xdr:rowOff>80011</xdr:rowOff>
    </xdr:to>
    <xdr:cxnSp macro="">
      <xdr:nvCxnSpPr>
        <xdr:cNvPr id="480" name="直線コネクタ 479">
          <a:extLst>
            <a:ext uri="{FF2B5EF4-FFF2-40B4-BE49-F238E27FC236}">
              <a16:creationId xmlns:a16="http://schemas.microsoft.com/office/drawing/2014/main" id="{82416FF0-449F-417D-969A-9CC2F3C0A75B}"/>
            </a:ext>
          </a:extLst>
        </xdr:cNvPr>
        <xdr:cNvCxnSpPr/>
      </xdr:nvCxnSpPr>
      <xdr:spPr>
        <a:xfrm>
          <a:off x="9639300" y="18425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29211</xdr:rowOff>
    </xdr:from>
    <xdr:to>
      <xdr:col>46</xdr:col>
      <xdr:colOff>38100</xdr:colOff>
      <xdr:row>107</xdr:row>
      <xdr:rowOff>130811</xdr:rowOff>
    </xdr:to>
    <xdr:sp macro="" textlink="">
      <xdr:nvSpPr>
        <xdr:cNvPr id="481" name="楕円 480">
          <a:extLst>
            <a:ext uri="{FF2B5EF4-FFF2-40B4-BE49-F238E27FC236}">
              <a16:creationId xmlns:a16="http://schemas.microsoft.com/office/drawing/2014/main" id="{46C84C71-1030-4A35-BF35-97F32F6F9070}"/>
            </a:ext>
          </a:extLst>
        </xdr:cNvPr>
        <xdr:cNvSpPr/>
      </xdr:nvSpPr>
      <xdr:spPr>
        <a:xfrm>
          <a:off x="8699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80011</xdr:rowOff>
    </xdr:from>
    <xdr:to>
      <xdr:col>50</xdr:col>
      <xdr:colOff>114300</xdr:colOff>
      <xdr:row>107</xdr:row>
      <xdr:rowOff>80011</xdr:rowOff>
    </xdr:to>
    <xdr:cxnSp macro="">
      <xdr:nvCxnSpPr>
        <xdr:cNvPr id="482" name="直線コネクタ 481">
          <a:extLst>
            <a:ext uri="{FF2B5EF4-FFF2-40B4-BE49-F238E27FC236}">
              <a16:creationId xmlns:a16="http://schemas.microsoft.com/office/drawing/2014/main" id="{5C9E0B39-73CF-4DC9-A699-B98028F64965}"/>
            </a:ext>
          </a:extLst>
        </xdr:cNvPr>
        <xdr:cNvCxnSpPr/>
      </xdr:nvCxnSpPr>
      <xdr:spPr>
        <a:xfrm>
          <a:off x="8750300" y="18425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29211</xdr:rowOff>
    </xdr:from>
    <xdr:to>
      <xdr:col>41</xdr:col>
      <xdr:colOff>101600</xdr:colOff>
      <xdr:row>107</xdr:row>
      <xdr:rowOff>130811</xdr:rowOff>
    </xdr:to>
    <xdr:sp macro="" textlink="">
      <xdr:nvSpPr>
        <xdr:cNvPr id="483" name="楕円 482">
          <a:extLst>
            <a:ext uri="{FF2B5EF4-FFF2-40B4-BE49-F238E27FC236}">
              <a16:creationId xmlns:a16="http://schemas.microsoft.com/office/drawing/2014/main" id="{FE6A7083-354A-4ECB-87EF-4D23C031AFE5}"/>
            </a:ext>
          </a:extLst>
        </xdr:cNvPr>
        <xdr:cNvSpPr/>
      </xdr:nvSpPr>
      <xdr:spPr>
        <a:xfrm>
          <a:off x="7810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80011</xdr:rowOff>
    </xdr:from>
    <xdr:to>
      <xdr:col>45</xdr:col>
      <xdr:colOff>177800</xdr:colOff>
      <xdr:row>107</xdr:row>
      <xdr:rowOff>80011</xdr:rowOff>
    </xdr:to>
    <xdr:cxnSp macro="">
      <xdr:nvCxnSpPr>
        <xdr:cNvPr id="484" name="直線コネクタ 483">
          <a:extLst>
            <a:ext uri="{FF2B5EF4-FFF2-40B4-BE49-F238E27FC236}">
              <a16:creationId xmlns:a16="http://schemas.microsoft.com/office/drawing/2014/main" id="{A69371C6-5C2F-4510-A596-254DE66BB0A6}"/>
            </a:ext>
          </a:extLst>
        </xdr:cNvPr>
        <xdr:cNvCxnSpPr/>
      </xdr:nvCxnSpPr>
      <xdr:spPr>
        <a:xfrm>
          <a:off x="7861300" y="18425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29211</xdr:rowOff>
    </xdr:from>
    <xdr:to>
      <xdr:col>36</xdr:col>
      <xdr:colOff>165100</xdr:colOff>
      <xdr:row>107</xdr:row>
      <xdr:rowOff>130811</xdr:rowOff>
    </xdr:to>
    <xdr:sp macro="" textlink="">
      <xdr:nvSpPr>
        <xdr:cNvPr id="485" name="楕円 484">
          <a:extLst>
            <a:ext uri="{FF2B5EF4-FFF2-40B4-BE49-F238E27FC236}">
              <a16:creationId xmlns:a16="http://schemas.microsoft.com/office/drawing/2014/main" id="{1A0939B3-BE8F-4A7D-99E0-7D03F48C30C2}"/>
            </a:ext>
          </a:extLst>
        </xdr:cNvPr>
        <xdr:cNvSpPr/>
      </xdr:nvSpPr>
      <xdr:spPr>
        <a:xfrm>
          <a:off x="6921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80011</xdr:rowOff>
    </xdr:from>
    <xdr:to>
      <xdr:col>41</xdr:col>
      <xdr:colOff>50800</xdr:colOff>
      <xdr:row>107</xdr:row>
      <xdr:rowOff>80011</xdr:rowOff>
    </xdr:to>
    <xdr:cxnSp macro="">
      <xdr:nvCxnSpPr>
        <xdr:cNvPr id="486" name="直線コネクタ 485">
          <a:extLst>
            <a:ext uri="{FF2B5EF4-FFF2-40B4-BE49-F238E27FC236}">
              <a16:creationId xmlns:a16="http://schemas.microsoft.com/office/drawing/2014/main" id="{65E12637-A5EB-48F1-A2CF-89C18ED3A588}"/>
            </a:ext>
          </a:extLst>
        </xdr:cNvPr>
        <xdr:cNvCxnSpPr/>
      </xdr:nvCxnSpPr>
      <xdr:spPr>
        <a:xfrm>
          <a:off x="6972300" y="18425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170197</xdr:rowOff>
    </xdr:from>
    <xdr:ext cx="469744" cy="259045"/>
    <xdr:sp macro="" textlink="">
      <xdr:nvSpPr>
        <xdr:cNvPr id="487" name="n_1aveValue【市民会館】&#10;一人当たり面積">
          <a:extLst>
            <a:ext uri="{FF2B5EF4-FFF2-40B4-BE49-F238E27FC236}">
              <a16:creationId xmlns:a16="http://schemas.microsoft.com/office/drawing/2014/main" id="{5F0E420D-4D5C-4915-8208-3DAF5355D8EB}"/>
            </a:ext>
          </a:extLst>
        </xdr:cNvPr>
        <xdr:cNvSpPr txBox="1"/>
      </xdr:nvSpPr>
      <xdr:spPr>
        <a:xfrm>
          <a:off x="93917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139716</xdr:rowOff>
    </xdr:from>
    <xdr:ext cx="469744" cy="259045"/>
    <xdr:sp macro="" textlink="">
      <xdr:nvSpPr>
        <xdr:cNvPr id="488" name="n_2aveValue【市民会館】&#10;一人当たり面積">
          <a:extLst>
            <a:ext uri="{FF2B5EF4-FFF2-40B4-BE49-F238E27FC236}">
              <a16:creationId xmlns:a16="http://schemas.microsoft.com/office/drawing/2014/main" id="{EDB80F8A-1D05-4AD2-B472-6421C87EF83D}"/>
            </a:ext>
          </a:extLst>
        </xdr:cNvPr>
        <xdr:cNvSpPr txBox="1"/>
      </xdr:nvSpPr>
      <xdr:spPr>
        <a:xfrm>
          <a:off x="8515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489" name="n_3aveValue【市民会館】&#10;一人当たり面積">
          <a:extLst>
            <a:ext uri="{FF2B5EF4-FFF2-40B4-BE49-F238E27FC236}">
              <a16:creationId xmlns:a16="http://schemas.microsoft.com/office/drawing/2014/main" id="{B8703485-7A51-4F7D-A2EC-A0F414446307}"/>
            </a:ext>
          </a:extLst>
        </xdr:cNvPr>
        <xdr:cNvSpPr txBox="1"/>
      </xdr:nvSpPr>
      <xdr:spPr>
        <a:xfrm>
          <a:off x="7626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147338</xdr:rowOff>
    </xdr:from>
    <xdr:ext cx="469744" cy="259045"/>
    <xdr:sp macro="" textlink="">
      <xdr:nvSpPr>
        <xdr:cNvPr id="490" name="n_4aveValue【市民会館】&#10;一人当たり面積">
          <a:extLst>
            <a:ext uri="{FF2B5EF4-FFF2-40B4-BE49-F238E27FC236}">
              <a16:creationId xmlns:a16="http://schemas.microsoft.com/office/drawing/2014/main" id="{57378653-F78E-4F99-9392-09BDDE97A918}"/>
            </a:ext>
          </a:extLst>
        </xdr:cNvPr>
        <xdr:cNvSpPr txBox="1"/>
      </xdr:nvSpPr>
      <xdr:spPr>
        <a:xfrm>
          <a:off x="67374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121938</xdr:rowOff>
    </xdr:from>
    <xdr:ext cx="469744" cy="259045"/>
    <xdr:sp macro="" textlink="">
      <xdr:nvSpPr>
        <xdr:cNvPr id="491" name="n_1mainValue【市民会館】&#10;一人当たり面積">
          <a:extLst>
            <a:ext uri="{FF2B5EF4-FFF2-40B4-BE49-F238E27FC236}">
              <a16:creationId xmlns:a16="http://schemas.microsoft.com/office/drawing/2014/main" id="{83159F37-B6B6-4F8A-9547-FF1D35CCD0A6}"/>
            </a:ext>
          </a:extLst>
        </xdr:cNvPr>
        <xdr:cNvSpPr txBox="1"/>
      </xdr:nvSpPr>
      <xdr:spPr>
        <a:xfrm>
          <a:off x="93917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121938</xdr:rowOff>
    </xdr:from>
    <xdr:ext cx="469744" cy="259045"/>
    <xdr:sp macro="" textlink="">
      <xdr:nvSpPr>
        <xdr:cNvPr id="492" name="n_2mainValue【市民会館】&#10;一人当たり面積">
          <a:extLst>
            <a:ext uri="{FF2B5EF4-FFF2-40B4-BE49-F238E27FC236}">
              <a16:creationId xmlns:a16="http://schemas.microsoft.com/office/drawing/2014/main" id="{0E42597A-E21C-46B7-8369-14933DA2BA87}"/>
            </a:ext>
          </a:extLst>
        </xdr:cNvPr>
        <xdr:cNvSpPr txBox="1"/>
      </xdr:nvSpPr>
      <xdr:spPr>
        <a:xfrm>
          <a:off x="8515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121938</xdr:rowOff>
    </xdr:from>
    <xdr:ext cx="469744" cy="259045"/>
    <xdr:sp macro="" textlink="">
      <xdr:nvSpPr>
        <xdr:cNvPr id="493" name="n_3mainValue【市民会館】&#10;一人当たり面積">
          <a:extLst>
            <a:ext uri="{FF2B5EF4-FFF2-40B4-BE49-F238E27FC236}">
              <a16:creationId xmlns:a16="http://schemas.microsoft.com/office/drawing/2014/main" id="{AE122BC0-835F-4309-9B04-CE8584ABB157}"/>
            </a:ext>
          </a:extLst>
        </xdr:cNvPr>
        <xdr:cNvSpPr txBox="1"/>
      </xdr:nvSpPr>
      <xdr:spPr>
        <a:xfrm>
          <a:off x="7626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121938</xdr:rowOff>
    </xdr:from>
    <xdr:ext cx="469744" cy="259045"/>
    <xdr:sp macro="" textlink="">
      <xdr:nvSpPr>
        <xdr:cNvPr id="494" name="n_4mainValue【市民会館】&#10;一人当たり面積">
          <a:extLst>
            <a:ext uri="{FF2B5EF4-FFF2-40B4-BE49-F238E27FC236}">
              <a16:creationId xmlns:a16="http://schemas.microsoft.com/office/drawing/2014/main" id="{1015985C-6D46-4502-A3FC-36606DBBAC51}"/>
            </a:ext>
          </a:extLst>
        </xdr:cNvPr>
        <xdr:cNvSpPr txBox="1"/>
      </xdr:nvSpPr>
      <xdr:spPr>
        <a:xfrm>
          <a:off x="6737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9EEC789A-E5C7-4FE3-A56D-9EA51F23EAA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62094608-A8B9-4283-ACAA-CE7E739A2E3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A80AE138-3095-4B79-B2B2-5F641B42B6C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D1AF3F17-E9F3-482C-8FBC-52B8E263FC4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2C8C66D6-280D-49C0-BD20-376ACEAB2B4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26C8089E-FD03-4F5D-96D1-BAE3139CDBA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B8EE0DF3-89FF-482C-8FE2-1078530B349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5BDB915F-045C-486F-BF2B-405547A7A9F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146C1990-D3DD-44DB-958D-4131837B6DE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A07C6967-F2ED-4894-937C-799E8162587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BB0B4206-2CC0-4C67-8F96-D37C2232BD5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4F095205-C4ED-4057-86A3-50CFE68750C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10BEF397-1049-4332-A02A-E616E39EA84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56CA263B-AEA1-4811-9FB8-B770042E13B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A3AA7DC4-BC81-4721-8F17-1469DD0D4EE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342DBC4B-45BC-4E53-AB35-869D9821500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C846DF71-07AC-4B2D-B030-FD8D188F55F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95FB12DB-B727-4C2B-BB56-A1297415FD1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4B0CBD63-46A3-4D2A-8930-9395E2A2891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F00E3111-E7FD-496C-8F4A-E4C37A6B300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A827EBC6-6AE8-423E-B3A6-659095B2ADC5}"/>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83374940-247C-4AC8-9C41-2F299F080E3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DA371DE7-A1BD-4D13-8263-8511A26F4342}"/>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30B052DD-3B4D-4277-863C-A4CDB44F6E4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41</xdr:row>
      <xdr:rowOff>112395</xdr:rowOff>
    </xdr:to>
    <xdr:cxnSp macro="">
      <xdr:nvCxnSpPr>
        <xdr:cNvPr id="519" name="直線コネクタ 518">
          <a:extLst>
            <a:ext uri="{FF2B5EF4-FFF2-40B4-BE49-F238E27FC236}">
              <a16:creationId xmlns:a16="http://schemas.microsoft.com/office/drawing/2014/main" id="{587F3593-441D-4A8F-8D98-FBD69629B3D7}"/>
            </a:ext>
          </a:extLst>
        </xdr:cNvPr>
        <xdr:cNvCxnSpPr/>
      </xdr:nvCxnSpPr>
      <xdr:spPr>
        <a:xfrm flipV="1">
          <a:off x="16318864" y="580072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E3F9B62F-ED59-4B2C-A224-BC0CE9A5EFA4}"/>
            </a:ext>
          </a:extLst>
        </xdr:cNvPr>
        <xdr:cNvSpPr txBox="1"/>
      </xdr:nvSpPr>
      <xdr:spPr>
        <a:xfrm>
          <a:off x="16357600"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521" name="直線コネクタ 520">
          <a:extLst>
            <a:ext uri="{FF2B5EF4-FFF2-40B4-BE49-F238E27FC236}">
              <a16:creationId xmlns:a16="http://schemas.microsoft.com/office/drawing/2014/main" id="{1383F8A7-AECA-4F97-A919-0BD1F7830BBB}"/>
            </a:ext>
          </a:extLst>
        </xdr:cNvPr>
        <xdr:cNvCxnSpPr/>
      </xdr:nvCxnSpPr>
      <xdr:spPr>
        <a:xfrm>
          <a:off x="16230600" y="714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9DF4FA7B-9035-4C09-BD43-498D2B4003FB}"/>
            </a:ext>
          </a:extLst>
        </xdr:cNvPr>
        <xdr:cNvSpPr txBox="1"/>
      </xdr:nvSpPr>
      <xdr:spPr>
        <a:xfrm>
          <a:off x="16357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523" name="直線コネクタ 522">
          <a:extLst>
            <a:ext uri="{FF2B5EF4-FFF2-40B4-BE49-F238E27FC236}">
              <a16:creationId xmlns:a16="http://schemas.microsoft.com/office/drawing/2014/main" id="{7231D1E1-F916-4C4B-9204-9382B1FB14AC}"/>
            </a:ext>
          </a:extLst>
        </xdr:cNvPr>
        <xdr:cNvCxnSpPr/>
      </xdr:nvCxnSpPr>
      <xdr:spPr>
        <a:xfrm>
          <a:off x="16230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86377</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CF96064A-2DBA-4727-B363-C5EF21656FF9}"/>
            </a:ext>
          </a:extLst>
        </xdr:cNvPr>
        <xdr:cNvSpPr txBox="1"/>
      </xdr:nvSpPr>
      <xdr:spPr>
        <a:xfrm>
          <a:off x="16357600" y="625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63500</xdr:rowOff>
    </xdr:from>
    <xdr:to>
      <xdr:col>85</xdr:col>
      <xdr:colOff>177800</xdr:colOff>
      <xdr:row>37</xdr:row>
      <xdr:rowOff>165100</xdr:rowOff>
    </xdr:to>
    <xdr:sp macro="" textlink="">
      <xdr:nvSpPr>
        <xdr:cNvPr id="525" name="フローチャート: 判断 524">
          <a:extLst>
            <a:ext uri="{FF2B5EF4-FFF2-40B4-BE49-F238E27FC236}">
              <a16:creationId xmlns:a16="http://schemas.microsoft.com/office/drawing/2014/main" id="{4245ABC7-08A2-47FF-882B-00F3E5F13D34}"/>
            </a:ext>
          </a:extLst>
        </xdr:cNvPr>
        <xdr:cNvSpPr/>
      </xdr:nvSpPr>
      <xdr:spPr>
        <a:xfrm>
          <a:off x="162687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86360</xdr:rowOff>
    </xdr:from>
    <xdr:to>
      <xdr:col>81</xdr:col>
      <xdr:colOff>101600</xdr:colOff>
      <xdr:row>38</xdr:row>
      <xdr:rowOff>16510</xdr:rowOff>
    </xdr:to>
    <xdr:sp macro="" textlink="">
      <xdr:nvSpPr>
        <xdr:cNvPr id="526" name="フローチャート: 判断 525">
          <a:extLst>
            <a:ext uri="{FF2B5EF4-FFF2-40B4-BE49-F238E27FC236}">
              <a16:creationId xmlns:a16="http://schemas.microsoft.com/office/drawing/2014/main" id="{E40EABCA-1551-4652-BAFA-F9DB8DB91D2F}"/>
            </a:ext>
          </a:extLst>
        </xdr:cNvPr>
        <xdr:cNvSpPr/>
      </xdr:nvSpPr>
      <xdr:spPr>
        <a:xfrm>
          <a:off x="15430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27" name="フローチャート: 判断 526">
          <a:extLst>
            <a:ext uri="{FF2B5EF4-FFF2-40B4-BE49-F238E27FC236}">
              <a16:creationId xmlns:a16="http://schemas.microsoft.com/office/drawing/2014/main" id="{6C597DCD-FF5C-4514-8E55-C416C6FC76EB}"/>
            </a:ext>
          </a:extLst>
        </xdr:cNvPr>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38735</xdr:rowOff>
    </xdr:from>
    <xdr:to>
      <xdr:col>72</xdr:col>
      <xdr:colOff>38100</xdr:colOff>
      <xdr:row>37</xdr:row>
      <xdr:rowOff>140335</xdr:rowOff>
    </xdr:to>
    <xdr:sp macro="" textlink="">
      <xdr:nvSpPr>
        <xdr:cNvPr id="528" name="フローチャート: 判断 527">
          <a:extLst>
            <a:ext uri="{FF2B5EF4-FFF2-40B4-BE49-F238E27FC236}">
              <a16:creationId xmlns:a16="http://schemas.microsoft.com/office/drawing/2014/main" id="{D8DEA35D-65FB-43CC-8280-88DF274B9781}"/>
            </a:ext>
          </a:extLst>
        </xdr:cNvPr>
        <xdr:cNvSpPr/>
      </xdr:nvSpPr>
      <xdr:spPr>
        <a:xfrm>
          <a:off x="13652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529" name="フローチャート: 判断 528">
          <a:extLst>
            <a:ext uri="{FF2B5EF4-FFF2-40B4-BE49-F238E27FC236}">
              <a16:creationId xmlns:a16="http://schemas.microsoft.com/office/drawing/2014/main" id="{612DF517-D0E7-4F9E-AB79-501FE77CA6A2}"/>
            </a:ext>
          </a:extLst>
        </xdr:cNvPr>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A3083550-6A6E-4C8C-AB88-32C489270A4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B48F44BA-0B76-4180-8396-C49C4A278F2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F8ED7CF5-89D7-4F00-B8C3-EA28DDF7EE9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D0D3ADEE-6B50-4526-B86F-D5CE949575C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410E3B63-21A1-4686-BB14-8030B5280A8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535" name="楕円 534">
          <a:extLst>
            <a:ext uri="{FF2B5EF4-FFF2-40B4-BE49-F238E27FC236}">
              <a16:creationId xmlns:a16="http://schemas.microsoft.com/office/drawing/2014/main" id="{27FDF0CE-3EB2-446D-BE03-F2E4025B3862}"/>
            </a:ext>
          </a:extLst>
        </xdr:cNvPr>
        <xdr:cNvSpPr/>
      </xdr:nvSpPr>
      <xdr:spPr>
        <a:xfrm>
          <a:off x="162687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116222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098163B6-2A9C-4394-BDD4-636705DF95F8}"/>
            </a:ext>
          </a:extLst>
        </xdr:cNvPr>
        <xdr:cNvSpPr txBox="1"/>
      </xdr:nvSpPr>
      <xdr:spPr>
        <a:xfrm>
          <a:off x="16357600"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88265</xdr:rowOff>
    </xdr:from>
    <xdr:to>
      <xdr:col>81</xdr:col>
      <xdr:colOff>101600</xdr:colOff>
      <xdr:row>38</xdr:row>
      <xdr:rowOff>18415</xdr:rowOff>
    </xdr:to>
    <xdr:sp macro="" textlink="">
      <xdr:nvSpPr>
        <xdr:cNvPr id="537" name="楕円 536">
          <a:extLst>
            <a:ext uri="{FF2B5EF4-FFF2-40B4-BE49-F238E27FC236}">
              <a16:creationId xmlns:a16="http://schemas.microsoft.com/office/drawing/2014/main" id="{C7B46A75-337D-4A6B-ABDF-A7B572F9E632}"/>
            </a:ext>
          </a:extLst>
        </xdr:cNvPr>
        <xdr:cNvSpPr/>
      </xdr:nvSpPr>
      <xdr:spPr>
        <a:xfrm>
          <a:off x="15430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139065</xdr:rowOff>
    </xdr:from>
    <xdr:to>
      <xdr:col>85</xdr:col>
      <xdr:colOff>127000</xdr:colOff>
      <xdr:row>38</xdr:row>
      <xdr:rowOff>17145</xdr:rowOff>
    </xdr:to>
    <xdr:cxnSp macro="">
      <xdr:nvCxnSpPr>
        <xdr:cNvPr id="538" name="直線コネクタ 537">
          <a:extLst>
            <a:ext uri="{FF2B5EF4-FFF2-40B4-BE49-F238E27FC236}">
              <a16:creationId xmlns:a16="http://schemas.microsoft.com/office/drawing/2014/main" id="{FD7CF205-2E25-4E04-BB1F-AE8EEE2DEE25}"/>
            </a:ext>
          </a:extLst>
        </xdr:cNvPr>
        <xdr:cNvCxnSpPr/>
      </xdr:nvCxnSpPr>
      <xdr:spPr>
        <a:xfrm>
          <a:off x="15481300" y="648271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40640</xdr:rowOff>
    </xdr:from>
    <xdr:to>
      <xdr:col>76</xdr:col>
      <xdr:colOff>165100</xdr:colOff>
      <xdr:row>37</xdr:row>
      <xdr:rowOff>142240</xdr:rowOff>
    </xdr:to>
    <xdr:sp macro="" textlink="">
      <xdr:nvSpPr>
        <xdr:cNvPr id="539" name="楕円 538">
          <a:extLst>
            <a:ext uri="{FF2B5EF4-FFF2-40B4-BE49-F238E27FC236}">
              <a16:creationId xmlns:a16="http://schemas.microsoft.com/office/drawing/2014/main" id="{E9C9C25E-806D-440A-9221-0F25250A026D}"/>
            </a:ext>
          </a:extLst>
        </xdr:cNvPr>
        <xdr:cNvSpPr/>
      </xdr:nvSpPr>
      <xdr:spPr>
        <a:xfrm>
          <a:off x="14541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91440</xdr:rowOff>
    </xdr:from>
    <xdr:to>
      <xdr:col>81</xdr:col>
      <xdr:colOff>50800</xdr:colOff>
      <xdr:row>37</xdr:row>
      <xdr:rowOff>139065</xdr:rowOff>
    </xdr:to>
    <xdr:cxnSp macro="">
      <xdr:nvCxnSpPr>
        <xdr:cNvPr id="540" name="直線コネクタ 539">
          <a:extLst>
            <a:ext uri="{FF2B5EF4-FFF2-40B4-BE49-F238E27FC236}">
              <a16:creationId xmlns:a16="http://schemas.microsoft.com/office/drawing/2014/main" id="{577E93D4-BA00-41CC-B3FA-6A26B7124A0A}"/>
            </a:ext>
          </a:extLst>
        </xdr:cNvPr>
        <xdr:cNvCxnSpPr/>
      </xdr:nvCxnSpPr>
      <xdr:spPr>
        <a:xfrm>
          <a:off x="14592300" y="643509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164465</xdr:rowOff>
    </xdr:from>
    <xdr:to>
      <xdr:col>72</xdr:col>
      <xdr:colOff>38100</xdr:colOff>
      <xdr:row>37</xdr:row>
      <xdr:rowOff>94615</xdr:rowOff>
    </xdr:to>
    <xdr:sp macro="" textlink="">
      <xdr:nvSpPr>
        <xdr:cNvPr id="541" name="楕円 540">
          <a:extLst>
            <a:ext uri="{FF2B5EF4-FFF2-40B4-BE49-F238E27FC236}">
              <a16:creationId xmlns:a16="http://schemas.microsoft.com/office/drawing/2014/main" id="{97926839-0239-4529-80C3-CDA0AF61E876}"/>
            </a:ext>
          </a:extLst>
        </xdr:cNvPr>
        <xdr:cNvSpPr/>
      </xdr:nvSpPr>
      <xdr:spPr>
        <a:xfrm>
          <a:off x="13652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43815</xdr:rowOff>
    </xdr:from>
    <xdr:to>
      <xdr:col>76</xdr:col>
      <xdr:colOff>114300</xdr:colOff>
      <xdr:row>37</xdr:row>
      <xdr:rowOff>91440</xdr:rowOff>
    </xdr:to>
    <xdr:cxnSp macro="">
      <xdr:nvCxnSpPr>
        <xdr:cNvPr id="542" name="直線コネクタ 541">
          <a:extLst>
            <a:ext uri="{FF2B5EF4-FFF2-40B4-BE49-F238E27FC236}">
              <a16:creationId xmlns:a16="http://schemas.microsoft.com/office/drawing/2014/main" id="{7302BB5A-A511-4483-9721-BB8689FF3250}"/>
            </a:ext>
          </a:extLst>
        </xdr:cNvPr>
        <xdr:cNvCxnSpPr/>
      </xdr:nvCxnSpPr>
      <xdr:spPr>
        <a:xfrm>
          <a:off x="13703300" y="638746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114935</xdr:rowOff>
    </xdr:from>
    <xdr:to>
      <xdr:col>67</xdr:col>
      <xdr:colOff>101600</xdr:colOff>
      <xdr:row>37</xdr:row>
      <xdr:rowOff>45085</xdr:rowOff>
    </xdr:to>
    <xdr:sp macro="" textlink="">
      <xdr:nvSpPr>
        <xdr:cNvPr id="543" name="楕円 542">
          <a:extLst>
            <a:ext uri="{FF2B5EF4-FFF2-40B4-BE49-F238E27FC236}">
              <a16:creationId xmlns:a16="http://schemas.microsoft.com/office/drawing/2014/main" id="{974131A2-7E7A-46E1-ABB8-F68B3CEB6AB1}"/>
            </a:ext>
          </a:extLst>
        </xdr:cNvPr>
        <xdr:cNvSpPr/>
      </xdr:nvSpPr>
      <xdr:spPr>
        <a:xfrm>
          <a:off x="12763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165735</xdr:rowOff>
    </xdr:from>
    <xdr:to>
      <xdr:col>71</xdr:col>
      <xdr:colOff>177800</xdr:colOff>
      <xdr:row>37</xdr:row>
      <xdr:rowOff>43815</xdr:rowOff>
    </xdr:to>
    <xdr:cxnSp macro="">
      <xdr:nvCxnSpPr>
        <xdr:cNvPr id="544" name="直線コネクタ 543">
          <a:extLst>
            <a:ext uri="{FF2B5EF4-FFF2-40B4-BE49-F238E27FC236}">
              <a16:creationId xmlns:a16="http://schemas.microsoft.com/office/drawing/2014/main" id="{A440E6F6-72AB-491D-B796-C4C7ADAC246C}"/>
            </a:ext>
          </a:extLst>
        </xdr:cNvPr>
        <xdr:cNvCxnSpPr/>
      </xdr:nvCxnSpPr>
      <xdr:spPr>
        <a:xfrm>
          <a:off x="12814300" y="633793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33037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59E10511-C55F-47B5-AFE2-3C1706E7770E}"/>
            </a:ext>
          </a:extLst>
        </xdr:cNvPr>
        <xdr:cNvSpPr txBox="1"/>
      </xdr:nvSpPr>
      <xdr:spPr>
        <a:xfrm>
          <a:off x="15266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150512</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DAE0B60A-ABE4-4F1B-AC43-21AFDF35E213}"/>
            </a:ext>
          </a:extLst>
        </xdr:cNvPr>
        <xdr:cNvSpPr txBox="1"/>
      </xdr:nvSpPr>
      <xdr:spPr>
        <a:xfrm>
          <a:off x="14389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131462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ED3F25E-E982-4DB9-94B9-20CF30277A54}"/>
            </a:ext>
          </a:extLst>
        </xdr:cNvPr>
        <xdr:cNvSpPr txBox="1"/>
      </xdr:nvSpPr>
      <xdr:spPr>
        <a:xfrm>
          <a:off x="13500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102887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59331E5A-12C1-4887-B9D0-97D2B3097853}"/>
            </a:ext>
          </a:extLst>
        </xdr:cNvPr>
        <xdr:cNvSpPr txBox="1"/>
      </xdr:nvSpPr>
      <xdr:spPr>
        <a:xfrm>
          <a:off x="12611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9542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A620E42D-6524-496B-AE5D-DD6477B5B076}"/>
            </a:ext>
          </a:extLst>
        </xdr:cNvPr>
        <xdr:cNvSpPr txBox="1"/>
      </xdr:nvSpPr>
      <xdr:spPr>
        <a:xfrm>
          <a:off x="15266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158767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F7663E07-A8D6-442A-846C-A365655CA7E5}"/>
            </a:ext>
          </a:extLst>
        </xdr:cNvPr>
        <xdr:cNvSpPr txBox="1"/>
      </xdr:nvSpPr>
      <xdr:spPr>
        <a:xfrm>
          <a:off x="14389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111142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6A9E565D-A0ED-4325-89A0-D55ABE816EC9}"/>
            </a:ext>
          </a:extLst>
        </xdr:cNvPr>
        <xdr:cNvSpPr txBox="1"/>
      </xdr:nvSpPr>
      <xdr:spPr>
        <a:xfrm>
          <a:off x="13500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61612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AEFAEDB2-732D-4B0F-8EF1-F1D79E92AE10}"/>
            </a:ext>
          </a:extLst>
        </xdr:cNvPr>
        <xdr:cNvSpPr txBox="1"/>
      </xdr:nvSpPr>
      <xdr:spPr>
        <a:xfrm>
          <a:off x="12611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F43C5B93-8E6B-4316-990F-46501290D3D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A69F6865-6945-4AD0-AFC2-BF25A98F04C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459193A3-7424-4E64-84B0-DE237B690DB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CDC3E710-AE1A-48D4-B647-59A7F38268D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3B144F43-15A7-4BAC-A17F-4C957234719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60E13D17-0B5B-453B-A2F3-41B60D8B590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D370CC51-AC86-45AA-A991-D7FFAC4D526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42D50284-17E9-4F99-A15E-4E7363083D4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A518D8FC-4591-4619-961D-5654672B35A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EB14AD1E-7C47-4C81-9AA1-6F0D04716B1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202C2297-ADB2-44D8-9FFF-8CD1D493F5EA}"/>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B7D4A765-285E-4B34-93DB-7FC50BA9C18F}"/>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17978E68-399A-4166-AB17-D4D16F59C6C1}"/>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6" name="テキスト ボックス 565">
          <a:extLst>
            <a:ext uri="{FF2B5EF4-FFF2-40B4-BE49-F238E27FC236}">
              <a16:creationId xmlns:a16="http://schemas.microsoft.com/office/drawing/2014/main" id="{4CF1FDA0-C078-4BE4-836F-7E9C115F5144}"/>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8B54728B-0640-4135-8E31-C3072406129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8" name="テキスト ボックス 567">
          <a:extLst>
            <a:ext uri="{FF2B5EF4-FFF2-40B4-BE49-F238E27FC236}">
              <a16:creationId xmlns:a16="http://schemas.microsoft.com/office/drawing/2014/main" id="{B81EE61A-D3B6-4ABB-92FD-6D547D766513}"/>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35B618E2-F214-4350-BC4A-5F0C98BF038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70" name="テキスト ボックス 569">
          <a:extLst>
            <a:ext uri="{FF2B5EF4-FFF2-40B4-BE49-F238E27FC236}">
              <a16:creationId xmlns:a16="http://schemas.microsoft.com/office/drawing/2014/main" id="{CB6911FA-E0B1-42A9-9E13-3213D0E0130F}"/>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37F51F7E-0972-43F0-8D0D-6625135FD30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28FC52AD-494B-4FF2-A668-69C6BB22B25F}"/>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D2452630-F8E3-42BF-83B8-496E0F21A27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A5F7B303-543E-4506-A70A-B67B613194C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A9B666AA-6C79-43B2-993E-1DC17636454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161303</xdr:rowOff>
    </xdr:from>
    <xdr:to>
      <xdr:col>116</xdr:col>
      <xdr:colOff>62864</xdr:colOff>
      <xdr:row>41</xdr:row>
      <xdr:rowOff>41301</xdr:rowOff>
    </xdr:to>
    <xdr:cxnSp macro="">
      <xdr:nvCxnSpPr>
        <xdr:cNvPr id="576" name="直線コネクタ 575">
          <a:extLst>
            <a:ext uri="{FF2B5EF4-FFF2-40B4-BE49-F238E27FC236}">
              <a16:creationId xmlns:a16="http://schemas.microsoft.com/office/drawing/2014/main" id="{BCBB0E0A-1809-4C7D-B6F3-EDD62D5B0EA8}"/>
            </a:ext>
          </a:extLst>
        </xdr:cNvPr>
        <xdr:cNvCxnSpPr/>
      </xdr:nvCxnSpPr>
      <xdr:spPr>
        <a:xfrm flipV="1">
          <a:off x="22160864" y="5647703"/>
          <a:ext cx="0" cy="1423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45128</xdr:rowOff>
    </xdr:from>
    <xdr:ext cx="534377" cy="259045"/>
    <xdr:sp macro="" textlink="">
      <xdr:nvSpPr>
        <xdr:cNvPr id="577" name="【一般廃棄物処理施設】&#10;一人当たり有形固定資産（償却資産）額最小値テキスト">
          <a:extLst>
            <a:ext uri="{FF2B5EF4-FFF2-40B4-BE49-F238E27FC236}">
              <a16:creationId xmlns:a16="http://schemas.microsoft.com/office/drawing/2014/main" id="{9400D68A-26FB-4A97-A0BF-75410A13B286}"/>
            </a:ext>
          </a:extLst>
        </xdr:cNvPr>
        <xdr:cNvSpPr txBox="1"/>
      </xdr:nvSpPr>
      <xdr:spPr>
        <a:xfrm>
          <a:off x="22199600" y="707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41301</xdr:rowOff>
    </xdr:from>
    <xdr:to>
      <xdr:col>116</xdr:col>
      <xdr:colOff>152400</xdr:colOff>
      <xdr:row>41</xdr:row>
      <xdr:rowOff>41301</xdr:rowOff>
    </xdr:to>
    <xdr:cxnSp macro="">
      <xdr:nvCxnSpPr>
        <xdr:cNvPr id="578" name="直線コネクタ 577">
          <a:extLst>
            <a:ext uri="{FF2B5EF4-FFF2-40B4-BE49-F238E27FC236}">
              <a16:creationId xmlns:a16="http://schemas.microsoft.com/office/drawing/2014/main" id="{6DA74785-1432-47C3-AB0C-67B2D70E475A}"/>
            </a:ext>
          </a:extLst>
        </xdr:cNvPr>
        <xdr:cNvCxnSpPr/>
      </xdr:nvCxnSpPr>
      <xdr:spPr>
        <a:xfrm>
          <a:off x="22072600" y="707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107980</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80C4A0D0-4116-413A-8F2D-7495E4731F91}"/>
            </a:ext>
          </a:extLst>
        </xdr:cNvPr>
        <xdr:cNvSpPr txBox="1"/>
      </xdr:nvSpPr>
      <xdr:spPr>
        <a:xfrm>
          <a:off x="22199600" y="5422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161303</xdr:rowOff>
    </xdr:from>
    <xdr:to>
      <xdr:col>116</xdr:col>
      <xdr:colOff>152400</xdr:colOff>
      <xdr:row>32</xdr:row>
      <xdr:rowOff>161303</xdr:rowOff>
    </xdr:to>
    <xdr:cxnSp macro="">
      <xdr:nvCxnSpPr>
        <xdr:cNvPr id="580" name="直線コネクタ 579">
          <a:extLst>
            <a:ext uri="{FF2B5EF4-FFF2-40B4-BE49-F238E27FC236}">
              <a16:creationId xmlns:a16="http://schemas.microsoft.com/office/drawing/2014/main" id="{4C7D1241-894A-415E-901A-3ABB942C8E78}"/>
            </a:ext>
          </a:extLst>
        </xdr:cNvPr>
        <xdr:cNvCxnSpPr/>
      </xdr:nvCxnSpPr>
      <xdr:spPr>
        <a:xfrm>
          <a:off x="22072600" y="5647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79684</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C79F8FF1-DAC9-402B-9E14-BAF0BFF07B02}"/>
            </a:ext>
          </a:extLst>
        </xdr:cNvPr>
        <xdr:cNvSpPr txBox="1"/>
      </xdr:nvSpPr>
      <xdr:spPr>
        <a:xfrm>
          <a:off x="22199600" y="6251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101257</xdr:rowOff>
    </xdr:from>
    <xdr:to>
      <xdr:col>116</xdr:col>
      <xdr:colOff>114300</xdr:colOff>
      <xdr:row>37</xdr:row>
      <xdr:rowOff>31407</xdr:rowOff>
    </xdr:to>
    <xdr:sp macro="" textlink="">
      <xdr:nvSpPr>
        <xdr:cNvPr id="582" name="フローチャート: 判断 581">
          <a:extLst>
            <a:ext uri="{FF2B5EF4-FFF2-40B4-BE49-F238E27FC236}">
              <a16:creationId xmlns:a16="http://schemas.microsoft.com/office/drawing/2014/main" id="{19D44F33-87A3-42C3-BDC0-AEC5ECB240BB}"/>
            </a:ext>
          </a:extLst>
        </xdr:cNvPr>
        <xdr:cNvSpPr/>
      </xdr:nvSpPr>
      <xdr:spPr>
        <a:xfrm>
          <a:off x="22110700" y="627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126225</xdr:rowOff>
    </xdr:from>
    <xdr:to>
      <xdr:col>112</xdr:col>
      <xdr:colOff>38100</xdr:colOff>
      <xdr:row>37</xdr:row>
      <xdr:rowOff>56375</xdr:rowOff>
    </xdr:to>
    <xdr:sp macro="" textlink="">
      <xdr:nvSpPr>
        <xdr:cNvPr id="583" name="フローチャート: 判断 582">
          <a:extLst>
            <a:ext uri="{FF2B5EF4-FFF2-40B4-BE49-F238E27FC236}">
              <a16:creationId xmlns:a16="http://schemas.microsoft.com/office/drawing/2014/main" id="{D3F0AEC2-E016-4FBC-A664-8B3912077193}"/>
            </a:ext>
          </a:extLst>
        </xdr:cNvPr>
        <xdr:cNvSpPr/>
      </xdr:nvSpPr>
      <xdr:spPr>
        <a:xfrm>
          <a:off x="21272500" y="629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116091</xdr:rowOff>
    </xdr:from>
    <xdr:to>
      <xdr:col>107</xdr:col>
      <xdr:colOff>101600</xdr:colOff>
      <xdr:row>37</xdr:row>
      <xdr:rowOff>46241</xdr:rowOff>
    </xdr:to>
    <xdr:sp macro="" textlink="">
      <xdr:nvSpPr>
        <xdr:cNvPr id="584" name="フローチャート: 判断 583">
          <a:extLst>
            <a:ext uri="{FF2B5EF4-FFF2-40B4-BE49-F238E27FC236}">
              <a16:creationId xmlns:a16="http://schemas.microsoft.com/office/drawing/2014/main" id="{F75D697F-C92C-44A6-A331-B78D165BF799}"/>
            </a:ext>
          </a:extLst>
        </xdr:cNvPr>
        <xdr:cNvSpPr/>
      </xdr:nvSpPr>
      <xdr:spPr>
        <a:xfrm>
          <a:off x="20383500" y="628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10008</xdr:rowOff>
    </xdr:from>
    <xdr:to>
      <xdr:col>102</xdr:col>
      <xdr:colOff>165100</xdr:colOff>
      <xdr:row>37</xdr:row>
      <xdr:rowOff>111608</xdr:rowOff>
    </xdr:to>
    <xdr:sp macro="" textlink="">
      <xdr:nvSpPr>
        <xdr:cNvPr id="585" name="フローチャート: 判断 584">
          <a:extLst>
            <a:ext uri="{FF2B5EF4-FFF2-40B4-BE49-F238E27FC236}">
              <a16:creationId xmlns:a16="http://schemas.microsoft.com/office/drawing/2014/main" id="{AAEE39E6-4B60-4EE3-8067-34E623DE779A}"/>
            </a:ext>
          </a:extLst>
        </xdr:cNvPr>
        <xdr:cNvSpPr/>
      </xdr:nvSpPr>
      <xdr:spPr>
        <a:xfrm>
          <a:off x="19494500" y="63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90386</xdr:rowOff>
    </xdr:from>
    <xdr:to>
      <xdr:col>98</xdr:col>
      <xdr:colOff>38100</xdr:colOff>
      <xdr:row>38</xdr:row>
      <xdr:rowOff>20536</xdr:rowOff>
    </xdr:to>
    <xdr:sp macro="" textlink="">
      <xdr:nvSpPr>
        <xdr:cNvPr id="586" name="フローチャート: 判断 585">
          <a:extLst>
            <a:ext uri="{FF2B5EF4-FFF2-40B4-BE49-F238E27FC236}">
              <a16:creationId xmlns:a16="http://schemas.microsoft.com/office/drawing/2014/main" id="{103FD75F-7B9A-49CE-805D-1CD0A6B845F1}"/>
            </a:ext>
          </a:extLst>
        </xdr:cNvPr>
        <xdr:cNvSpPr/>
      </xdr:nvSpPr>
      <xdr:spPr>
        <a:xfrm>
          <a:off x="18605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B99CAAF7-3832-454C-A79F-5CFADBFBF00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B4565A56-11DD-440C-A335-4ACD52F194D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27B3E369-2928-4388-A423-BFA9345A106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33C69C2C-DE4C-4FB1-B82F-05000B69809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5475CF9A-8512-4B90-8AA9-70B374783D7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72911</xdr:rowOff>
    </xdr:from>
    <xdr:to>
      <xdr:col>116</xdr:col>
      <xdr:colOff>114300</xdr:colOff>
      <xdr:row>34</xdr:row>
      <xdr:rowOff>3061</xdr:rowOff>
    </xdr:to>
    <xdr:sp macro="" textlink="">
      <xdr:nvSpPr>
        <xdr:cNvPr id="592" name="楕円 591">
          <a:extLst>
            <a:ext uri="{FF2B5EF4-FFF2-40B4-BE49-F238E27FC236}">
              <a16:creationId xmlns:a16="http://schemas.microsoft.com/office/drawing/2014/main" id="{7B733CC9-E94A-409A-B079-7768DBD379FB}"/>
            </a:ext>
          </a:extLst>
        </xdr:cNvPr>
        <xdr:cNvSpPr/>
      </xdr:nvSpPr>
      <xdr:spPr>
        <a:xfrm>
          <a:off x="22110700" y="573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95788</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731AF34E-B70F-4748-A8E3-9C5A11C4C81D}"/>
            </a:ext>
          </a:extLst>
        </xdr:cNvPr>
        <xdr:cNvSpPr txBox="1"/>
      </xdr:nvSpPr>
      <xdr:spPr>
        <a:xfrm>
          <a:off x="22199600" y="5582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82944</xdr:rowOff>
    </xdr:from>
    <xdr:to>
      <xdr:col>112</xdr:col>
      <xdr:colOff>38100</xdr:colOff>
      <xdr:row>34</xdr:row>
      <xdr:rowOff>13094</xdr:rowOff>
    </xdr:to>
    <xdr:sp macro="" textlink="">
      <xdr:nvSpPr>
        <xdr:cNvPr id="594" name="楕円 593">
          <a:extLst>
            <a:ext uri="{FF2B5EF4-FFF2-40B4-BE49-F238E27FC236}">
              <a16:creationId xmlns:a16="http://schemas.microsoft.com/office/drawing/2014/main" id="{6C970572-93EC-47B1-BF90-F485EE39D59B}"/>
            </a:ext>
          </a:extLst>
        </xdr:cNvPr>
        <xdr:cNvSpPr/>
      </xdr:nvSpPr>
      <xdr:spPr>
        <a:xfrm>
          <a:off x="21272500" y="574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123711</xdr:rowOff>
    </xdr:from>
    <xdr:to>
      <xdr:col>116</xdr:col>
      <xdr:colOff>63500</xdr:colOff>
      <xdr:row>33</xdr:row>
      <xdr:rowOff>133744</xdr:rowOff>
    </xdr:to>
    <xdr:cxnSp macro="">
      <xdr:nvCxnSpPr>
        <xdr:cNvPr id="595" name="直線コネクタ 594">
          <a:extLst>
            <a:ext uri="{FF2B5EF4-FFF2-40B4-BE49-F238E27FC236}">
              <a16:creationId xmlns:a16="http://schemas.microsoft.com/office/drawing/2014/main" id="{2B6012C6-9D52-43D9-BF79-EB49DEF8F12E}"/>
            </a:ext>
          </a:extLst>
        </xdr:cNvPr>
        <xdr:cNvCxnSpPr/>
      </xdr:nvCxnSpPr>
      <xdr:spPr>
        <a:xfrm flipV="1">
          <a:off x="21323300" y="5781561"/>
          <a:ext cx="8382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91046</xdr:rowOff>
    </xdr:from>
    <xdr:to>
      <xdr:col>107</xdr:col>
      <xdr:colOff>101600</xdr:colOff>
      <xdr:row>34</xdr:row>
      <xdr:rowOff>21196</xdr:rowOff>
    </xdr:to>
    <xdr:sp macro="" textlink="">
      <xdr:nvSpPr>
        <xdr:cNvPr id="596" name="楕円 595">
          <a:extLst>
            <a:ext uri="{FF2B5EF4-FFF2-40B4-BE49-F238E27FC236}">
              <a16:creationId xmlns:a16="http://schemas.microsoft.com/office/drawing/2014/main" id="{D9AE42B3-3DF0-4D7F-99E7-D1BF583BD130}"/>
            </a:ext>
          </a:extLst>
        </xdr:cNvPr>
        <xdr:cNvSpPr/>
      </xdr:nvSpPr>
      <xdr:spPr>
        <a:xfrm>
          <a:off x="20383500" y="574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133744</xdr:rowOff>
    </xdr:from>
    <xdr:to>
      <xdr:col>111</xdr:col>
      <xdr:colOff>177800</xdr:colOff>
      <xdr:row>33</xdr:row>
      <xdr:rowOff>141846</xdr:rowOff>
    </xdr:to>
    <xdr:cxnSp macro="">
      <xdr:nvCxnSpPr>
        <xdr:cNvPr id="597" name="直線コネクタ 596">
          <a:extLst>
            <a:ext uri="{FF2B5EF4-FFF2-40B4-BE49-F238E27FC236}">
              <a16:creationId xmlns:a16="http://schemas.microsoft.com/office/drawing/2014/main" id="{C93C75A9-5394-4D59-B738-49FD372A52E8}"/>
            </a:ext>
          </a:extLst>
        </xdr:cNvPr>
        <xdr:cNvCxnSpPr/>
      </xdr:nvCxnSpPr>
      <xdr:spPr>
        <a:xfrm flipV="1">
          <a:off x="20434300" y="5791594"/>
          <a:ext cx="889000" cy="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97752</xdr:rowOff>
    </xdr:from>
    <xdr:to>
      <xdr:col>102</xdr:col>
      <xdr:colOff>165100</xdr:colOff>
      <xdr:row>34</xdr:row>
      <xdr:rowOff>27902</xdr:rowOff>
    </xdr:to>
    <xdr:sp macro="" textlink="">
      <xdr:nvSpPr>
        <xdr:cNvPr id="598" name="楕円 597">
          <a:extLst>
            <a:ext uri="{FF2B5EF4-FFF2-40B4-BE49-F238E27FC236}">
              <a16:creationId xmlns:a16="http://schemas.microsoft.com/office/drawing/2014/main" id="{15CB7A31-B5F8-47C4-A07D-42ECD2D1A81D}"/>
            </a:ext>
          </a:extLst>
        </xdr:cNvPr>
        <xdr:cNvSpPr/>
      </xdr:nvSpPr>
      <xdr:spPr>
        <a:xfrm>
          <a:off x="19494500" y="575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141846</xdr:rowOff>
    </xdr:from>
    <xdr:to>
      <xdr:col>107</xdr:col>
      <xdr:colOff>50800</xdr:colOff>
      <xdr:row>33</xdr:row>
      <xdr:rowOff>148552</xdr:rowOff>
    </xdr:to>
    <xdr:cxnSp macro="">
      <xdr:nvCxnSpPr>
        <xdr:cNvPr id="599" name="直線コネクタ 598">
          <a:extLst>
            <a:ext uri="{FF2B5EF4-FFF2-40B4-BE49-F238E27FC236}">
              <a16:creationId xmlns:a16="http://schemas.microsoft.com/office/drawing/2014/main" id="{DB35FF58-7590-42EC-B877-B223EA494682}"/>
            </a:ext>
          </a:extLst>
        </xdr:cNvPr>
        <xdr:cNvCxnSpPr/>
      </xdr:nvCxnSpPr>
      <xdr:spPr>
        <a:xfrm flipV="1">
          <a:off x="19545300" y="5799696"/>
          <a:ext cx="8890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105042</xdr:rowOff>
    </xdr:from>
    <xdr:to>
      <xdr:col>98</xdr:col>
      <xdr:colOff>38100</xdr:colOff>
      <xdr:row>34</xdr:row>
      <xdr:rowOff>35192</xdr:rowOff>
    </xdr:to>
    <xdr:sp macro="" textlink="">
      <xdr:nvSpPr>
        <xdr:cNvPr id="600" name="楕円 599">
          <a:extLst>
            <a:ext uri="{FF2B5EF4-FFF2-40B4-BE49-F238E27FC236}">
              <a16:creationId xmlns:a16="http://schemas.microsoft.com/office/drawing/2014/main" id="{9D555A46-A0C3-4FD7-9C65-B8A2AAFC38D8}"/>
            </a:ext>
          </a:extLst>
        </xdr:cNvPr>
        <xdr:cNvSpPr/>
      </xdr:nvSpPr>
      <xdr:spPr>
        <a:xfrm>
          <a:off x="18605500" y="576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148552</xdr:rowOff>
    </xdr:from>
    <xdr:to>
      <xdr:col>102</xdr:col>
      <xdr:colOff>114300</xdr:colOff>
      <xdr:row>33</xdr:row>
      <xdr:rowOff>155842</xdr:rowOff>
    </xdr:to>
    <xdr:cxnSp macro="">
      <xdr:nvCxnSpPr>
        <xdr:cNvPr id="601" name="直線コネクタ 600">
          <a:extLst>
            <a:ext uri="{FF2B5EF4-FFF2-40B4-BE49-F238E27FC236}">
              <a16:creationId xmlns:a16="http://schemas.microsoft.com/office/drawing/2014/main" id="{1598713B-2B26-48AE-9DD3-5562C99471F9}"/>
            </a:ext>
          </a:extLst>
        </xdr:cNvPr>
        <xdr:cNvCxnSpPr/>
      </xdr:nvCxnSpPr>
      <xdr:spPr>
        <a:xfrm flipV="1">
          <a:off x="18656300" y="5806402"/>
          <a:ext cx="889000" cy="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47502</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AAB5B6FC-C0EA-4172-B938-2817ED0A8B91}"/>
            </a:ext>
          </a:extLst>
        </xdr:cNvPr>
        <xdr:cNvSpPr txBox="1"/>
      </xdr:nvSpPr>
      <xdr:spPr>
        <a:xfrm>
          <a:off x="21043411" y="639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37368</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67B3811C-F8F9-461E-9CC1-47054339941C}"/>
            </a:ext>
          </a:extLst>
        </xdr:cNvPr>
        <xdr:cNvSpPr txBox="1"/>
      </xdr:nvSpPr>
      <xdr:spPr>
        <a:xfrm>
          <a:off x="20167111" y="638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102735</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B05B8EF0-1C9E-417B-AEF0-939328781E77}"/>
            </a:ext>
          </a:extLst>
        </xdr:cNvPr>
        <xdr:cNvSpPr txBox="1"/>
      </xdr:nvSpPr>
      <xdr:spPr>
        <a:xfrm>
          <a:off x="19278111" y="644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11663</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7CE1390C-BA17-43A1-8FE1-99229ADE67B2}"/>
            </a:ext>
          </a:extLst>
        </xdr:cNvPr>
        <xdr:cNvSpPr txBox="1"/>
      </xdr:nvSpPr>
      <xdr:spPr>
        <a:xfrm>
          <a:off x="18389111" y="652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29621</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6A1D7A38-A077-4F83-9EEE-E60794BEEE6C}"/>
            </a:ext>
          </a:extLst>
        </xdr:cNvPr>
        <xdr:cNvSpPr txBox="1"/>
      </xdr:nvSpPr>
      <xdr:spPr>
        <a:xfrm>
          <a:off x="21011095" y="5516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37723</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id="{9C7FE2E5-09D9-4F56-9619-41152E33D418}"/>
            </a:ext>
          </a:extLst>
        </xdr:cNvPr>
        <xdr:cNvSpPr txBox="1"/>
      </xdr:nvSpPr>
      <xdr:spPr>
        <a:xfrm>
          <a:off x="20134795" y="5524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44429</xdr:rowOff>
    </xdr:from>
    <xdr:ext cx="599010" cy="259045"/>
    <xdr:sp macro="" textlink="">
      <xdr:nvSpPr>
        <xdr:cNvPr id="608" name="n_3mainValue【一般廃棄物処理施設】&#10;一人当たり有形固定資産（償却資産）額">
          <a:extLst>
            <a:ext uri="{FF2B5EF4-FFF2-40B4-BE49-F238E27FC236}">
              <a16:creationId xmlns:a16="http://schemas.microsoft.com/office/drawing/2014/main" id="{D3685D93-F57E-41CC-9113-7A60A02110A6}"/>
            </a:ext>
          </a:extLst>
        </xdr:cNvPr>
        <xdr:cNvSpPr txBox="1"/>
      </xdr:nvSpPr>
      <xdr:spPr>
        <a:xfrm>
          <a:off x="19245795" y="553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51719</xdr:rowOff>
    </xdr:from>
    <xdr:ext cx="599010" cy="259045"/>
    <xdr:sp macro="" textlink="">
      <xdr:nvSpPr>
        <xdr:cNvPr id="609" name="n_4mainValue【一般廃棄物処理施設】&#10;一人当たり有形固定資産（償却資産）額">
          <a:extLst>
            <a:ext uri="{FF2B5EF4-FFF2-40B4-BE49-F238E27FC236}">
              <a16:creationId xmlns:a16="http://schemas.microsoft.com/office/drawing/2014/main" id="{D3AD6684-9E20-436F-B1C2-384B783B2365}"/>
            </a:ext>
          </a:extLst>
        </xdr:cNvPr>
        <xdr:cNvSpPr txBox="1"/>
      </xdr:nvSpPr>
      <xdr:spPr>
        <a:xfrm>
          <a:off x="18356795" y="553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1725DD7-26C0-4D9B-9497-CCDDA44168C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CCB5767E-2F4A-483E-B7CB-4E6AD76DC07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3BDAA49E-E445-4911-8439-823AFC55D59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74166F91-F980-4A3C-B5A6-B6D66DFCF75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AB60E88D-653C-48CA-B168-8DA7357A7DF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5397F286-3418-43F8-9DC0-DD04BB5D15E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EFDC92A2-B683-44EE-BC58-88E6DAC7170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EA0A41C9-9B2D-4F0E-8012-5C06A82E2575}"/>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8" name="正方形/長方形 617">
          <a:extLst>
            <a:ext uri="{FF2B5EF4-FFF2-40B4-BE49-F238E27FC236}">
              <a16:creationId xmlns:a16="http://schemas.microsoft.com/office/drawing/2014/main" id="{32075774-7D09-4D01-AD91-754E5876CA4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9" name="正方形/長方形 618">
          <a:extLst>
            <a:ext uri="{FF2B5EF4-FFF2-40B4-BE49-F238E27FC236}">
              <a16:creationId xmlns:a16="http://schemas.microsoft.com/office/drawing/2014/main" id="{DC1F15A4-570B-46DE-A1D5-FF252C78920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0" name="正方形/長方形 619">
          <a:extLst>
            <a:ext uri="{FF2B5EF4-FFF2-40B4-BE49-F238E27FC236}">
              <a16:creationId xmlns:a16="http://schemas.microsoft.com/office/drawing/2014/main" id="{C92AAA06-BBA7-4FC0-A557-4D3488EADE2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1" name="正方形/長方形 620">
          <a:extLst>
            <a:ext uri="{FF2B5EF4-FFF2-40B4-BE49-F238E27FC236}">
              <a16:creationId xmlns:a16="http://schemas.microsoft.com/office/drawing/2014/main" id="{C080D672-1ECF-48E9-A0C1-EF4F3363A87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2" name="正方形/長方形 621">
          <a:extLst>
            <a:ext uri="{FF2B5EF4-FFF2-40B4-BE49-F238E27FC236}">
              <a16:creationId xmlns:a16="http://schemas.microsoft.com/office/drawing/2014/main" id="{5684D25C-B04C-495B-814C-20092084E0C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3" name="正方形/長方形 622">
          <a:extLst>
            <a:ext uri="{FF2B5EF4-FFF2-40B4-BE49-F238E27FC236}">
              <a16:creationId xmlns:a16="http://schemas.microsoft.com/office/drawing/2014/main" id="{89CC7C0A-ECC5-4083-AECD-3DC502FB297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4" name="正方形/長方形 623">
          <a:extLst>
            <a:ext uri="{FF2B5EF4-FFF2-40B4-BE49-F238E27FC236}">
              <a16:creationId xmlns:a16="http://schemas.microsoft.com/office/drawing/2014/main" id="{E249DA86-21EF-4B1C-B1F8-B93ED9B8BDC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5" name="正方形/長方形 624">
          <a:extLst>
            <a:ext uri="{FF2B5EF4-FFF2-40B4-BE49-F238E27FC236}">
              <a16:creationId xmlns:a16="http://schemas.microsoft.com/office/drawing/2014/main" id="{97599047-164C-44CC-BFB4-CF71B9C5C94A}"/>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17C1B55F-FDFD-4A5E-8E53-A4E8F954574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24EF5EAA-DB7E-4D6C-BD1D-AD69C1C759F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53DD22D-3A5F-4133-BE6D-94E2839E832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7814A4B7-0D1E-407A-A8A8-28EBCE69247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603116D5-C01A-4EAB-B41D-7D2DFC3111C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AC36350C-E324-4F06-ACB9-61351B53A55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A8F50074-9296-41E3-A6F5-1646C46CB57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1DE5BBF3-2A58-47B3-8A41-120B3B8E751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370BDC5B-0955-4E11-9158-483191B66D2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EC8D7697-6267-494B-AA58-1208BBFFE89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6C36FBD7-E4F9-4017-A7FE-A40C9AE0F8B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7" name="直線コネクタ 636">
          <a:extLst>
            <a:ext uri="{FF2B5EF4-FFF2-40B4-BE49-F238E27FC236}">
              <a16:creationId xmlns:a16="http://schemas.microsoft.com/office/drawing/2014/main" id="{1752138E-7C85-4805-AEA8-D12E7718E652}"/>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8" name="テキスト ボックス 637">
          <a:extLst>
            <a:ext uri="{FF2B5EF4-FFF2-40B4-BE49-F238E27FC236}">
              <a16:creationId xmlns:a16="http://schemas.microsoft.com/office/drawing/2014/main" id="{14D7A3EA-BAC0-4739-9F23-2D6CE2496C2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9" name="直線コネクタ 638">
          <a:extLst>
            <a:ext uri="{FF2B5EF4-FFF2-40B4-BE49-F238E27FC236}">
              <a16:creationId xmlns:a16="http://schemas.microsoft.com/office/drawing/2014/main" id="{84809A99-8818-4D16-9D9E-3AE4318214E1}"/>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0" name="テキスト ボックス 639">
          <a:extLst>
            <a:ext uri="{FF2B5EF4-FFF2-40B4-BE49-F238E27FC236}">
              <a16:creationId xmlns:a16="http://schemas.microsoft.com/office/drawing/2014/main" id="{4B845863-8DBF-4024-99D8-5DEE7B84F7CC}"/>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1" name="直線コネクタ 640">
          <a:extLst>
            <a:ext uri="{FF2B5EF4-FFF2-40B4-BE49-F238E27FC236}">
              <a16:creationId xmlns:a16="http://schemas.microsoft.com/office/drawing/2014/main" id="{7D7D349D-095E-4142-BEDC-FD2C5250773E}"/>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2" name="テキスト ボックス 641">
          <a:extLst>
            <a:ext uri="{FF2B5EF4-FFF2-40B4-BE49-F238E27FC236}">
              <a16:creationId xmlns:a16="http://schemas.microsoft.com/office/drawing/2014/main" id="{BFAE8BF5-A234-4E71-9129-8A0B8321333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3" name="直線コネクタ 642">
          <a:extLst>
            <a:ext uri="{FF2B5EF4-FFF2-40B4-BE49-F238E27FC236}">
              <a16:creationId xmlns:a16="http://schemas.microsoft.com/office/drawing/2014/main" id="{5378D1A2-FA12-429D-B3D0-BAC6080DB774}"/>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4" name="テキスト ボックス 643">
          <a:extLst>
            <a:ext uri="{FF2B5EF4-FFF2-40B4-BE49-F238E27FC236}">
              <a16:creationId xmlns:a16="http://schemas.microsoft.com/office/drawing/2014/main" id="{10BB2085-DF37-4D52-B994-A8A773EC3ED2}"/>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558C6B0A-D1B6-4873-BE11-0C378C0B995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a:extLst>
            <a:ext uri="{FF2B5EF4-FFF2-40B4-BE49-F238E27FC236}">
              <a16:creationId xmlns:a16="http://schemas.microsoft.com/office/drawing/2014/main" id="{3494DAD6-1D78-49A5-A894-FEEB8A533189}"/>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a:extLst>
            <a:ext uri="{FF2B5EF4-FFF2-40B4-BE49-F238E27FC236}">
              <a16:creationId xmlns:a16="http://schemas.microsoft.com/office/drawing/2014/main" id="{2831C3AE-D1CC-43B9-9997-DE6EF2084ED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99822</xdr:rowOff>
    </xdr:from>
    <xdr:to>
      <xdr:col>85</xdr:col>
      <xdr:colOff>126364</xdr:colOff>
      <xdr:row>86</xdr:row>
      <xdr:rowOff>145542</xdr:rowOff>
    </xdr:to>
    <xdr:cxnSp macro="">
      <xdr:nvCxnSpPr>
        <xdr:cNvPr id="648" name="直線コネクタ 647">
          <a:extLst>
            <a:ext uri="{FF2B5EF4-FFF2-40B4-BE49-F238E27FC236}">
              <a16:creationId xmlns:a16="http://schemas.microsoft.com/office/drawing/2014/main" id="{FD31AED4-C65B-406D-BCCC-6F49569BD55D}"/>
            </a:ext>
          </a:extLst>
        </xdr:cNvPr>
        <xdr:cNvCxnSpPr/>
      </xdr:nvCxnSpPr>
      <xdr:spPr>
        <a:xfrm flipV="1">
          <a:off x="16318864" y="13644372"/>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149369</xdr:rowOff>
    </xdr:from>
    <xdr:ext cx="405111" cy="259045"/>
    <xdr:sp macro="" textlink="">
      <xdr:nvSpPr>
        <xdr:cNvPr id="649" name="【消防施設】&#10;有形固定資産減価償却率最小値テキスト">
          <a:extLst>
            <a:ext uri="{FF2B5EF4-FFF2-40B4-BE49-F238E27FC236}">
              <a16:creationId xmlns:a16="http://schemas.microsoft.com/office/drawing/2014/main" id="{2C099975-E0F2-47FA-ADE6-4EEA24594F02}"/>
            </a:ext>
          </a:extLst>
        </xdr:cNvPr>
        <xdr:cNvSpPr txBox="1"/>
      </xdr:nvSpPr>
      <xdr:spPr>
        <a:xfrm>
          <a:off x="16357600" y="1489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145542</xdr:rowOff>
    </xdr:from>
    <xdr:to>
      <xdr:col>86</xdr:col>
      <xdr:colOff>25400</xdr:colOff>
      <xdr:row>86</xdr:row>
      <xdr:rowOff>145542</xdr:rowOff>
    </xdr:to>
    <xdr:cxnSp macro="">
      <xdr:nvCxnSpPr>
        <xdr:cNvPr id="650" name="直線コネクタ 649">
          <a:extLst>
            <a:ext uri="{FF2B5EF4-FFF2-40B4-BE49-F238E27FC236}">
              <a16:creationId xmlns:a16="http://schemas.microsoft.com/office/drawing/2014/main" id="{A1F9EAAF-60BF-48BE-81DC-2665FF638AD0}"/>
            </a:ext>
          </a:extLst>
        </xdr:cNvPr>
        <xdr:cNvCxnSpPr/>
      </xdr:nvCxnSpPr>
      <xdr:spPr>
        <a:xfrm>
          <a:off x="16230600" y="14890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46499</xdr:rowOff>
    </xdr:from>
    <xdr:ext cx="405111" cy="259045"/>
    <xdr:sp macro="" textlink="">
      <xdr:nvSpPr>
        <xdr:cNvPr id="651" name="【消防施設】&#10;有形固定資産減価償却率最大値テキスト">
          <a:extLst>
            <a:ext uri="{FF2B5EF4-FFF2-40B4-BE49-F238E27FC236}">
              <a16:creationId xmlns:a16="http://schemas.microsoft.com/office/drawing/2014/main" id="{56D35B9F-03EF-43BB-AB8F-D7EE622DE63D}"/>
            </a:ext>
          </a:extLst>
        </xdr:cNvPr>
        <xdr:cNvSpPr txBox="1"/>
      </xdr:nvSpPr>
      <xdr:spPr>
        <a:xfrm>
          <a:off x="16357600" y="1341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99822</xdr:rowOff>
    </xdr:from>
    <xdr:to>
      <xdr:col>86</xdr:col>
      <xdr:colOff>25400</xdr:colOff>
      <xdr:row>79</xdr:row>
      <xdr:rowOff>99822</xdr:rowOff>
    </xdr:to>
    <xdr:cxnSp macro="">
      <xdr:nvCxnSpPr>
        <xdr:cNvPr id="652" name="直線コネクタ 651">
          <a:extLst>
            <a:ext uri="{FF2B5EF4-FFF2-40B4-BE49-F238E27FC236}">
              <a16:creationId xmlns:a16="http://schemas.microsoft.com/office/drawing/2014/main" id="{FC89A599-709A-4CC5-8CE4-95FCDA8CAC75}"/>
            </a:ext>
          </a:extLst>
        </xdr:cNvPr>
        <xdr:cNvCxnSpPr/>
      </xdr:nvCxnSpPr>
      <xdr:spPr>
        <a:xfrm>
          <a:off x="16230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119905</xdr:rowOff>
    </xdr:from>
    <xdr:ext cx="405111" cy="259045"/>
    <xdr:sp macro="" textlink="">
      <xdr:nvSpPr>
        <xdr:cNvPr id="653" name="【消防施設】&#10;有形固定資産減価償却率平均値テキスト">
          <a:extLst>
            <a:ext uri="{FF2B5EF4-FFF2-40B4-BE49-F238E27FC236}">
              <a16:creationId xmlns:a16="http://schemas.microsoft.com/office/drawing/2014/main" id="{24CFABEB-B71A-4CBD-9244-6C77E626E008}"/>
            </a:ext>
          </a:extLst>
        </xdr:cNvPr>
        <xdr:cNvSpPr txBox="1"/>
      </xdr:nvSpPr>
      <xdr:spPr>
        <a:xfrm>
          <a:off x="16357600" y="14178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97028</xdr:rowOff>
    </xdr:from>
    <xdr:to>
      <xdr:col>85</xdr:col>
      <xdr:colOff>177800</xdr:colOff>
      <xdr:row>84</xdr:row>
      <xdr:rowOff>27178</xdr:rowOff>
    </xdr:to>
    <xdr:sp macro="" textlink="">
      <xdr:nvSpPr>
        <xdr:cNvPr id="654" name="フローチャート: 判断 653">
          <a:extLst>
            <a:ext uri="{FF2B5EF4-FFF2-40B4-BE49-F238E27FC236}">
              <a16:creationId xmlns:a16="http://schemas.microsoft.com/office/drawing/2014/main" id="{E213F6E6-EB20-464A-8E97-16FB9C59AC26}"/>
            </a:ext>
          </a:extLst>
        </xdr:cNvPr>
        <xdr:cNvSpPr/>
      </xdr:nvSpPr>
      <xdr:spPr>
        <a:xfrm>
          <a:off x="16268700" y="1432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51308</xdr:rowOff>
    </xdr:from>
    <xdr:to>
      <xdr:col>81</xdr:col>
      <xdr:colOff>101600</xdr:colOff>
      <xdr:row>83</xdr:row>
      <xdr:rowOff>152908</xdr:rowOff>
    </xdr:to>
    <xdr:sp macro="" textlink="">
      <xdr:nvSpPr>
        <xdr:cNvPr id="655" name="フローチャート: 判断 654">
          <a:extLst>
            <a:ext uri="{FF2B5EF4-FFF2-40B4-BE49-F238E27FC236}">
              <a16:creationId xmlns:a16="http://schemas.microsoft.com/office/drawing/2014/main" id="{B6BF8F3F-284A-4C35-AF91-A8AA48CCF3D0}"/>
            </a:ext>
          </a:extLst>
        </xdr:cNvPr>
        <xdr:cNvSpPr/>
      </xdr:nvSpPr>
      <xdr:spPr>
        <a:xfrm>
          <a:off x="15430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60452</xdr:rowOff>
    </xdr:from>
    <xdr:to>
      <xdr:col>76</xdr:col>
      <xdr:colOff>165100</xdr:colOff>
      <xdr:row>83</xdr:row>
      <xdr:rowOff>162052</xdr:rowOff>
    </xdr:to>
    <xdr:sp macro="" textlink="">
      <xdr:nvSpPr>
        <xdr:cNvPr id="656" name="フローチャート: 判断 655">
          <a:extLst>
            <a:ext uri="{FF2B5EF4-FFF2-40B4-BE49-F238E27FC236}">
              <a16:creationId xmlns:a16="http://schemas.microsoft.com/office/drawing/2014/main" id="{43B37CE4-BE8E-4360-A314-E3ECFCF934F0}"/>
            </a:ext>
          </a:extLst>
        </xdr:cNvPr>
        <xdr:cNvSpPr/>
      </xdr:nvSpPr>
      <xdr:spPr>
        <a:xfrm>
          <a:off x="145415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49022</xdr:rowOff>
    </xdr:from>
    <xdr:to>
      <xdr:col>72</xdr:col>
      <xdr:colOff>38100</xdr:colOff>
      <xdr:row>83</xdr:row>
      <xdr:rowOff>150622</xdr:rowOff>
    </xdr:to>
    <xdr:sp macro="" textlink="">
      <xdr:nvSpPr>
        <xdr:cNvPr id="657" name="フローチャート: 判断 656">
          <a:extLst>
            <a:ext uri="{FF2B5EF4-FFF2-40B4-BE49-F238E27FC236}">
              <a16:creationId xmlns:a16="http://schemas.microsoft.com/office/drawing/2014/main" id="{F4AB8DC4-546B-4873-BDB3-FDE8496B0302}"/>
            </a:ext>
          </a:extLst>
        </xdr:cNvPr>
        <xdr:cNvSpPr/>
      </xdr:nvSpPr>
      <xdr:spPr>
        <a:xfrm>
          <a:off x="1365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42163</xdr:rowOff>
    </xdr:from>
    <xdr:to>
      <xdr:col>67</xdr:col>
      <xdr:colOff>101600</xdr:colOff>
      <xdr:row>83</xdr:row>
      <xdr:rowOff>143763</xdr:rowOff>
    </xdr:to>
    <xdr:sp macro="" textlink="">
      <xdr:nvSpPr>
        <xdr:cNvPr id="658" name="フローチャート: 判断 657">
          <a:extLst>
            <a:ext uri="{FF2B5EF4-FFF2-40B4-BE49-F238E27FC236}">
              <a16:creationId xmlns:a16="http://schemas.microsoft.com/office/drawing/2014/main" id="{A582B232-8A89-4A08-9CB2-EBD9A48ADE46}"/>
            </a:ext>
          </a:extLst>
        </xdr:cNvPr>
        <xdr:cNvSpPr/>
      </xdr:nvSpPr>
      <xdr:spPr>
        <a:xfrm>
          <a:off x="12763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DFF9C33F-143E-4ACA-9088-2B153713374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8A8CB58E-2722-4242-B394-54F602ABE34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E730574D-A8C4-4DC4-83DD-81C4643C6D4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49FEE59C-4EC0-4993-932C-2C5D9942DAB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B5882CF0-7ABC-4FC1-81BC-DE526F7E8DC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101600</xdr:rowOff>
    </xdr:from>
    <xdr:to>
      <xdr:col>85</xdr:col>
      <xdr:colOff>177800</xdr:colOff>
      <xdr:row>85</xdr:row>
      <xdr:rowOff>31750</xdr:rowOff>
    </xdr:to>
    <xdr:sp macro="" textlink="">
      <xdr:nvSpPr>
        <xdr:cNvPr id="664" name="楕円 663">
          <a:extLst>
            <a:ext uri="{FF2B5EF4-FFF2-40B4-BE49-F238E27FC236}">
              <a16:creationId xmlns:a16="http://schemas.microsoft.com/office/drawing/2014/main" id="{7C1A9514-9A16-4D9D-AD95-DF22BEFFE50B}"/>
            </a:ext>
          </a:extLst>
        </xdr:cNvPr>
        <xdr:cNvSpPr/>
      </xdr:nvSpPr>
      <xdr:spPr>
        <a:xfrm>
          <a:off x="16268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80027</xdr:rowOff>
    </xdr:from>
    <xdr:ext cx="405111" cy="259045"/>
    <xdr:sp macro="" textlink="">
      <xdr:nvSpPr>
        <xdr:cNvPr id="665" name="【消防施設】&#10;有形固定資産減価償却率該当値テキスト">
          <a:extLst>
            <a:ext uri="{FF2B5EF4-FFF2-40B4-BE49-F238E27FC236}">
              <a16:creationId xmlns:a16="http://schemas.microsoft.com/office/drawing/2014/main" id="{16D1FAC2-1A27-49D5-91E9-20D7E16864A8}"/>
            </a:ext>
          </a:extLst>
        </xdr:cNvPr>
        <xdr:cNvSpPr txBox="1"/>
      </xdr:nvSpPr>
      <xdr:spPr>
        <a:xfrm>
          <a:off x="16357600"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158750</xdr:rowOff>
    </xdr:from>
    <xdr:to>
      <xdr:col>81</xdr:col>
      <xdr:colOff>101600</xdr:colOff>
      <xdr:row>84</xdr:row>
      <xdr:rowOff>88900</xdr:rowOff>
    </xdr:to>
    <xdr:sp macro="" textlink="">
      <xdr:nvSpPr>
        <xdr:cNvPr id="666" name="楕円 665">
          <a:extLst>
            <a:ext uri="{FF2B5EF4-FFF2-40B4-BE49-F238E27FC236}">
              <a16:creationId xmlns:a16="http://schemas.microsoft.com/office/drawing/2014/main" id="{D335721A-BF1D-4950-A0EC-47DF6F40FE1B}"/>
            </a:ext>
          </a:extLst>
        </xdr:cNvPr>
        <xdr:cNvSpPr/>
      </xdr:nvSpPr>
      <xdr:spPr>
        <a:xfrm>
          <a:off x="15430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38100</xdr:rowOff>
    </xdr:from>
    <xdr:to>
      <xdr:col>85</xdr:col>
      <xdr:colOff>127000</xdr:colOff>
      <xdr:row>84</xdr:row>
      <xdr:rowOff>152400</xdr:rowOff>
    </xdr:to>
    <xdr:cxnSp macro="">
      <xdr:nvCxnSpPr>
        <xdr:cNvPr id="667" name="直線コネクタ 666">
          <a:extLst>
            <a:ext uri="{FF2B5EF4-FFF2-40B4-BE49-F238E27FC236}">
              <a16:creationId xmlns:a16="http://schemas.microsoft.com/office/drawing/2014/main" id="{843C43DD-531B-483C-A6CF-57F868A49F81}"/>
            </a:ext>
          </a:extLst>
        </xdr:cNvPr>
        <xdr:cNvCxnSpPr/>
      </xdr:nvCxnSpPr>
      <xdr:spPr>
        <a:xfrm>
          <a:off x="15481300" y="14439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115315</xdr:rowOff>
    </xdr:from>
    <xdr:to>
      <xdr:col>76</xdr:col>
      <xdr:colOff>165100</xdr:colOff>
      <xdr:row>86</xdr:row>
      <xdr:rowOff>45465</xdr:rowOff>
    </xdr:to>
    <xdr:sp macro="" textlink="">
      <xdr:nvSpPr>
        <xdr:cNvPr id="668" name="楕円 667">
          <a:extLst>
            <a:ext uri="{FF2B5EF4-FFF2-40B4-BE49-F238E27FC236}">
              <a16:creationId xmlns:a16="http://schemas.microsoft.com/office/drawing/2014/main" id="{17625ECA-572B-4CFB-AC7C-1591E7FB4EC3}"/>
            </a:ext>
          </a:extLst>
        </xdr:cNvPr>
        <xdr:cNvSpPr/>
      </xdr:nvSpPr>
      <xdr:spPr>
        <a:xfrm>
          <a:off x="145415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38100</xdr:rowOff>
    </xdr:from>
    <xdr:to>
      <xdr:col>81</xdr:col>
      <xdr:colOff>50800</xdr:colOff>
      <xdr:row>85</xdr:row>
      <xdr:rowOff>166115</xdr:rowOff>
    </xdr:to>
    <xdr:cxnSp macro="">
      <xdr:nvCxnSpPr>
        <xdr:cNvPr id="669" name="直線コネクタ 668">
          <a:extLst>
            <a:ext uri="{FF2B5EF4-FFF2-40B4-BE49-F238E27FC236}">
              <a16:creationId xmlns:a16="http://schemas.microsoft.com/office/drawing/2014/main" id="{C3D77273-DA27-4B32-A8FE-4A65D0BAFF81}"/>
            </a:ext>
          </a:extLst>
        </xdr:cNvPr>
        <xdr:cNvCxnSpPr/>
      </xdr:nvCxnSpPr>
      <xdr:spPr>
        <a:xfrm flipV="1">
          <a:off x="14592300" y="14439900"/>
          <a:ext cx="889000" cy="29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90170</xdr:rowOff>
    </xdr:from>
    <xdr:to>
      <xdr:col>72</xdr:col>
      <xdr:colOff>38100</xdr:colOff>
      <xdr:row>86</xdr:row>
      <xdr:rowOff>20320</xdr:rowOff>
    </xdr:to>
    <xdr:sp macro="" textlink="">
      <xdr:nvSpPr>
        <xdr:cNvPr id="670" name="楕円 669">
          <a:extLst>
            <a:ext uri="{FF2B5EF4-FFF2-40B4-BE49-F238E27FC236}">
              <a16:creationId xmlns:a16="http://schemas.microsoft.com/office/drawing/2014/main" id="{D3AFFEAB-58F4-40C3-AA58-A4130A1D91CD}"/>
            </a:ext>
          </a:extLst>
        </xdr:cNvPr>
        <xdr:cNvSpPr/>
      </xdr:nvSpPr>
      <xdr:spPr>
        <a:xfrm>
          <a:off x="1365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140970</xdr:rowOff>
    </xdr:from>
    <xdr:to>
      <xdr:col>76</xdr:col>
      <xdr:colOff>114300</xdr:colOff>
      <xdr:row>85</xdr:row>
      <xdr:rowOff>166115</xdr:rowOff>
    </xdr:to>
    <xdr:cxnSp macro="">
      <xdr:nvCxnSpPr>
        <xdr:cNvPr id="671" name="直線コネクタ 670">
          <a:extLst>
            <a:ext uri="{FF2B5EF4-FFF2-40B4-BE49-F238E27FC236}">
              <a16:creationId xmlns:a16="http://schemas.microsoft.com/office/drawing/2014/main" id="{5267F8A2-349F-4EF2-A36D-C87E5C76622B}"/>
            </a:ext>
          </a:extLst>
        </xdr:cNvPr>
        <xdr:cNvCxnSpPr/>
      </xdr:nvCxnSpPr>
      <xdr:spPr>
        <a:xfrm>
          <a:off x="13703300" y="14714220"/>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53594</xdr:rowOff>
    </xdr:from>
    <xdr:to>
      <xdr:col>67</xdr:col>
      <xdr:colOff>101600</xdr:colOff>
      <xdr:row>85</xdr:row>
      <xdr:rowOff>155194</xdr:rowOff>
    </xdr:to>
    <xdr:sp macro="" textlink="">
      <xdr:nvSpPr>
        <xdr:cNvPr id="672" name="楕円 671">
          <a:extLst>
            <a:ext uri="{FF2B5EF4-FFF2-40B4-BE49-F238E27FC236}">
              <a16:creationId xmlns:a16="http://schemas.microsoft.com/office/drawing/2014/main" id="{95101D95-8A36-4669-82B5-6610161BF5E5}"/>
            </a:ext>
          </a:extLst>
        </xdr:cNvPr>
        <xdr:cNvSpPr/>
      </xdr:nvSpPr>
      <xdr:spPr>
        <a:xfrm>
          <a:off x="12763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104394</xdr:rowOff>
    </xdr:from>
    <xdr:to>
      <xdr:col>71</xdr:col>
      <xdr:colOff>177800</xdr:colOff>
      <xdr:row>85</xdr:row>
      <xdr:rowOff>140970</xdr:rowOff>
    </xdr:to>
    <xdr:cxnSp macro="">
      <xdr:nvCxnSpPr>
        <xdr:cNvPr id="673" name="直線コネクタ 672">
          <a:extLst>
            <a:ext uri="{FF2B5EF4-FFF2-40B4-BE49-F238E27FC236}">
              <a16:creationId xmlns:a16="http://schemas.microsoft.com/office/drawing/2014/main" id="{CCF4125D-4EEA-40FB-9C63-05FCB461D672}"/>
            </a:ext>
          </a:extLst>
        </xdr:cNvPr>
        <xdr:cNvCxnSpPr/>
      </xdr:nvCxnSpPr>
      <xdr:spPr>
        <a:xfrm>
          <a:off x="12814300" y="146776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169435</xdr:rowOff>
    </xdr:from>
    <xdr:ext cx="405111" cy="259045"/>
    <xdr:sp macro="" textlink="">
      <xdr:nvSpPr>
        <xdr:cNvPr id="674" name="n_1aveValue【消防施設】&#10;有形固定資産減価償却率">
          <a:extLst>
            <a:ext uri="{FF2B5EF4-FFF2-40B4-BE49-F238E27FC236}">
              <a16:creationId xmlns:a16="http://schemas.microsoft.com/office/drawing/2014/main" id="{BD19CC60-EDA2-4E86-BDB5-A87A3CA35C82}"/>
            </a:ext>
          </a:extLst>
        </xdr:cNvPr>
        <xdr:cNvSpPr txBox="1"/>
      </xdr:nvSpPr>
      <xdr:spPr>
        <a:xfrm>
          <a:off x="15266044" y="1405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7129</xdr:rowOff>
    </xdr:from>
    <xdr:ext cx="405111" cy="259045"/>
    <xdr:sp macro="" textlink="">
      <xdr:nvSpPr>
        <xdr:cNvPr id="675" name="n_2aveValue【消防施設】&#10;有形固定資産減価償却率">
          <a:extLst>
            <a:ext uri="{FF2B5EF4-FFF2-40B4-BE49-F238E27FC236}">
              <a16:creationId xmlns:a16="http://schemas.microsoft.com/office/drawing/2014/main" id="{D0567DCE-532F-42AE-B775-A628815BE77A}"/>
            </a:ext>
          </a:extLst>
        </xdr:cNvPr>
        <xdr:cNvSpPr txBox="1"/>
      </xdr:nvSpPr>
      <xdr:spPr>
        <a:xfrm>
          <a:off x="14389744" y="14066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167149</xdr:rowOff>
    </xdr:from>
    <xdr:ext cx="405111" cy="259045"/>
    <xdr:sp macro="" textlink="">
      <xdr:nvSpPr>
        <xdr:cNvPr id="676" name="n_3aveValue【消防施設】&#10;有形固定資産減価償却率">
          <a:extLst>
            <a:ext uri="{FF2B5EF4-FFF2-40B4-BE49-F238E27FC236}">
              <a16:creationId xmlns:a16="http://schemas.microsoft.com/office/drawing/2014/main" id="{B7D50B53-0EA3-4FA6-9413-7F12A867CC06}"/>
            </a:ext>
          </a:extLst>
        </xdr:cNvPr>
        <xdr:cNvSpPr txBox="1"/>
      </xdr:nvSpPr>
      <xdr:spPr>
        <a:xfrm>
          <a:off x="13500744" y="1405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160290</xdr:rowOff>
    </xdr:from>
    <xdr:ext cx="405111" cy="259045"/>
    <xdr:sp macro="" textlink="">
      <xdr:nvSpPr>
        <xdr:cNvPr id="677" name="n_4aveValue【消防施設】&#10;有形固定資産減価償却率">
          <a:extLst>
            <a:ext uri="{FF2B5EF4-FFF2-40B4-BE49-F238E27FC236}">
              <a16:creationId xmlns:a16="http://schemas.microsoft.com/office/drawing/2014/main" id="{65DD03B9-5E87-4896-B428-FE50A309EAA2}"/>
            </a:ext>
          </a:extLst>
        </xdr:cNvPr>
        <xdr:cNvSpPr txBox="1"/>
      </xdr:nvSpPr>
      <xdr:spPr>
        <a:xfrm>
          <a:off x="12611744" y="140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80027</xdr:rowOff>
    </xdr:from>
    <xdr:ext cx="405111" cy="259045"/>
    <xdr:sp macro="" textlink="">
      <xdr:nvSpPr>
        <xdr:cNvPr id="678" name="n_1mainValue【消防施設】&#10;有形固定資産減価償却率">
          <a:extLst>
            <a:ext uri="{FF2B5EF4-FFF2-40B4-BE49-F238E27FC236}">
              <a16:creationId xmlns:a16="http://schemas.microsoft.com/office/drawing/2014/main" id="{79FDFD54-227F-410A-9F19-C74B31A35FE0}"/>
            </a:ext>
          </a:extLst>
        </xdr:cNvPr>
        <xdr:cNvSpPr txBox="1"/>
      </xdr:nvSpPr>
      <xdr:spPr>
        <a:xfrm>
          <a:off x="152660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36592</xdr:rowOff>
    </xdr:from>
    <xdr:ext cx="405111" cy="259045"/>
    <xdr:sp macro="" textlink="">
      <xdr:nvSpPr>
        <xdr:cNvPr id="679" name="n_2mainValue【消防施設】&#10;有形固定資産減価償却率">
          <a:extLst>
            <a:ext uri="{FF2B5EF4-FFF2-40B4-BE49-F238E27FC236}">
              <a16:creationId xmlns:a16="http://schemas.microsoft.com/office/drawing/2014/main" id="{0D795BAB-6D87-4EAD-9DE7-67517B6AE345}"/>
            </a:ext>
          </a:extLst>
        </xdr:cNvPr>
        <xdr:cNvSpPr txBox="1"/>
      </xdr:nvSpPr>
      <xdr:spPr>
        <a:xfrm>
          <a:off x="14389744" y="1478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11447</xdr:rowOff>
    </xdr:from>
    <xdr:ext cx="405111" cy="259045"/>
    <xdr:sp macro="" textlink="">
      <xdr:nvSpPr>
        <xdr:cNvPr id="680" name="n_3mainValue【消防施設】&#10;有形固定資産減価償却率">
          <a:extLst>
            <a:ext uri="{FF2B5EF4-FFF2-40B4-BE49-F238E27FC236}">
              <a16:creationId xmlns:a16="http://schemas.microsoft.com/office/drawing/2014/main" id="{7ED35100-55BD-4BE5-9CD9-B93A33F6F341}"/>
            </a:ext>
          </a:extLst>
        </xdr:cNvPr>
        <xdr:cNvSpPr txBox="1"/>
      </xdr:nvSpPr>
      <xdr:spPr>
        <a:xfrm>
          <a:off x="13500744"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146321</xdr:rowOff>
    </xdr:from>
    <xdr:ext cx="405111" cy="259045"/>
    <xdr:sp macro="" textlink="">
      <xdr:nvSpPr>
        <xdr:cNvPr id="681" name="n_4mainValue【消防施設】&#10;有形固定資産減価償却率">
          <a:extLst>
            <a:ext uri="{FF2B5EF4-FFF2-40B4-BE49-F238E27FC236}">
              <a16:creationId xmlns:a16="http://schemas.microsoft.com/office/drawing/2014/main" id="{D0BD4FE8-28F6-4A56-864C-D05A82181EFB}"/>
            </a:ext>
          </a:extLst>
        </xdr:cNvPr>
        <xdr:cNvSpPr txBox="1"/>
      </xdr:nvSpPr>
      <xdr:spPr>
        <a:xfrm>
          <a:off x="12611744" y="1471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F99C298A-AB9D-489D-ABF3-27A762DD376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EA4EED68-2E43-4095-B830-4117B282286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441A5102-716E-4531-9791-11AE3A89950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D7334A8A-20F0-470A-809C-27C1AB217E0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3C240AF6-D44D-4496-87D6-66F6F1BAD08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D7C32165-35AF-4D58-8B78-E0B8F28A372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9A746F4D-0842-47C0-8FDB-8A58D4D1690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CB6EC30B-FDDB-455E-AAAA-D9DFE5C3DA6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BEB4F4B2-07F1-4B33-B54B-DDF0364CBC2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317B59B0-BFA4-4077-9D86-E305FF1F9EE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92" name="テキスト ボックス 691">
          <a:extLst>
            <a:ext uri="{FF2B5EF4-FFF2-40B4-BE49-F238E27FC236}">
              <a16:creationId xmlns:a16="http://schemas.microsoft.com/office/drawing/2014/main" id="{78BF0B00-EAF2-47F2-8F7F-D07B7A47EC3E}"/>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B5904346-19F8-41FF-AA24-F6E7B8FF57B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F5668E45-E434-40C0-B246-FA7ABC39307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6929EEF3-F1F9-43B1-A02B-3AFC5FD97CA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F8244EC8-BF4E-4A12-9B86-71B7E12A61B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0F65F82E-1FE0-4167-8176-1BD1C650280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23104B88-966B-4CE7-946B-95659BF0764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08CD0E2B-DCC8-475E-9E89-08DD423E2CA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42A64594-FFA1-4502-B3BF-74974223090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82FEDE50-CAD6-479A-8ECD-54BB87B17C8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AAA631D0-5558-4C08-904A-20EFD01A592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68515430-D1C3-4476-B4D0-B4FFE5FAC2B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1CE26F11-DC91-4C23-B7EC-2FD368BB9C7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a:extLst>
            <a:ext uri="{FF2B5EF4-FFF2-40B4-BE49-F238E27FC236}">
              <a16:creationId xmlns:a16="http://schemas.microsoft.com/office/drawing/2014/main" id="{700C9373-6B69-4D01-ADE8-AFD818F4DD9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95250</xdr:rowOff>
    </xdr:to>
    <xdr:cxnSp macro="">
      <xdr:nvCxnSpPr>
        <xdr:cNvPr id="706" name="直線コネクタ 705">
          <a:extLst>
            <a:ext uri="{FF2B5EF4-FFF2-40B4-BE49-F238E27FC236}">
              <a16:creationId xmlns:a16="http://schemas.microsoft.com/office/drawing/2014/main" id="{042F1176-F98C-4302-B130-6FC7E620FBAA}"/>
            </a:ext>
          </a:extLst>
        </xdr:cNvPr>
        <xdr:cNvCxnSpPr/>
      </xdr:nvCxnSpPr>
      <xdr:spPr>
        <a:xfrm flipV="1">
          <a:off x="22160864" y="133921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7" name="【消防施設】&#10;一人当たり面積最小値テキスト">
          <a:extLst>
            <a:ext uri="{FF2B5EF4-FFF2-40B4-BE49-F238E27FC236}">
              <a16:creationId xmlns:a16="http://schemas.microsoft.com/office/drawing/2014/main" id="{5DB46234-12B0-43EA-A0CA-7B20DBC7F819}"/>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8" name="直線コネクタ 707">
          <a:extLst>
            <a:ext uri="{FF2B5EF4-FFF2-40B4-BE49-F238E27FC236}">
              <a16:creationId xmlns:a16="http://schemas.microsoft.com/office/drawing/2014/main" id="{08C94E2A-0515-4F9C-AF66-64DB2A72ADAE}"/>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09" name="【消防施設】&#10;一人当たり面積最大値テキスト">
          <a:extLst>
            <a:ext uri="{FF2B5EF4-FFF2-40B4-BE49-F238E27FC236}">
              <a16:creationId xmlns:a16="http://schemas.microsoft.com/office/drawing/2014/main" id="{B65554A4-26C9-4EBA-858E-BDABF7EF411F}"/>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10" name="直線コネクタ 709">
          <a:extLst>
            <a:ext uri="{FF2B5EF4-FFF2-40B4-BE49-F238E27FC236}">
              <a16:creationId xmlns:a16="http://schemas.microsoft.com/office/drawing/2014/main" id="{49495838-1A17-4216-8D39-F056BDB24111}"/>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711" name="【消防施設】&#10;一人当たり面積平均値テキスト">
          <a:extLst>
            <a:ext uri="{FF2B5EF4-FFF2-40B4-BE49-F238E27FC236}">
              <a16:creationId xmlns:a16="http://schemas.microsoft.com/office/drawing/2014/main" id="{81997226-8316-4699-B1E1-E41EFBEEF145}"/>
            </a:ext>
          </a:extLst>
        </xdr:cNvPr>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712" name="フローチャート: 判断 711">
          <a:extLst>
            <a:ext uri="{FF2B5EF4-FFF2-40B4-BE49-F238E27FC236}">
              <a16:creationId xmlns:a16="http://schemas.microsoft.com/office/drawing/2014/main" id="{4BDA4528-34A0-4B11-B355-8F71105203C6}"/>
            </a:ext>
          </a:extLst>
        </xdr:cNvPr>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713" name="フローチャート: 判断 712">
          <a:extLst>
            <a:ext uri="{FF2B5EF4-FFF2-40B4-BE49-F238E27FC236}">
              <a16:creationId xmlns:a16="http://schemas.microsoft.com/office/drawing/2014/main" id="{75018F7A-1C31-4E2F-BA9E-D2FF407D0713}"/>
            </a:ext>
          </a:extLst>
        </xdr:cNvPr>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714" name="フローチャート: 判断 713">
          <a:extLst>
            <a:ext uri="{FF2B5EF4-FFF2-40B4-BE49-F238E27FC236}">
              <a16:creationId xmlns:a16="http://schemas.microsoft.com/office/drawing/2014/main" id="{2C5DDD7C-E369-4BB0-B234-95CF973473EA}"/>
            </a:ext>
          </a:extLst>
        </xdr:cNvPr>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715" name="フローチャート: 判断 714">
          <a:extLst>
            <a:ext uri="{FF2B5EF4-FFF2-40B4-BE49-F238E27FC236}">
              <a16:creationId xmlns:a16="http://schemas.microsoft.com/office/drawing/2014/main" id="{C9C46C8F-917B-499A-B22C-A5C421A0D041}"/>
            </a:ext>
          </a:extLst>
        </xdr:cNvPr>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716" name="フローチャート: 判断 715">
          <a:extLst>
            <a:ext uri="{FF2B5EF4-FFF2-40B4-BE49-F238E27FC236}">
              <a16:creationId xmlns:a16="http://schemas.microsoft.com/office/drawing/2014/main" id="{F0527B7D-6DBA-4A08-99C4-19184868A126}"/>
            </a:ext>
          </a:extLst>
        </xdr:cNvPr>
        <xdr:cNvSpPr/>
      </xdr:nvSpPr>
      <xdr:spPr>
        <a:xfrm>
          <a:off x="18605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6AD08C0A-646D-473E-ADB2-411F83F61F9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A4B6D07A-BF60-45F0-93CB-E65F9512C92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D9F9E230-5595-4296-9905-3D1EFC9C499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8A9269A0-AFD1-4694-A1FE-6CE5E6EE03F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E1D9200F-F34F-45E1-A62C-A7981605C53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82550</xdr:rowOff>
    </xdr:from>
    <xdr:to>
      <xdr:col>116</xdr:col>
      <xdr:colOff>114300</xdr:colOff>
      <xdr:row>83</xdr:row>
      <xdr:rowOff>12700</xdr:rowOff>
    </xdr:to>
    <xdr:sp macro="" textlink="">
      <xdr:nvSpPr>
        <xdr:cNvPr id="722" name="楕円 721">
          <a:extLst>
            <a:ext uri="{FF2B5EF4-FFF2-40B4-BE49-F238E27FC236}">
              <a16:creationId xmlns:a16="http://schemas.microsoft.com/office/drawing/2014/main" id="{FBE17DEF-3246-4914-B4AD-4C1DA2A8D2D4}"/>
            </a:ext>
          </a:extLst>
        </xdr:cNvPr>
        <xdr:cNvSpPr/>
      </xdr:nvSpPr>
      <xdr:spPr>
        <a:xfrm>
          <a:off x="221107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105427</xdr:rowOff>
    </xdr:from>
    <xdr:ext cx="469744" cy="259045"/>
    <xdr:sp macro="" textlink="">
      <xdr:nvSpPr>
        <xdr:cNvPr id="723" name="【消防施設】&#10;一人当たり面積該当値テキスト">
          <a:extLst>
            <a:ext uri="{FF2B5EF4-FFF2-40B4-BE49-F238E27FC236}">
              <a16:creationId xmlns:a16="http://schemas.microsoft.com/office/drawing/2014/main" id="{186C500F-41CA-4582-BD45-17096B31D8A0}"/>
            </a:ext>
          </a:extLst>
        </xdr:cNvPr>
        <xdr:cNvSpPr txBox="1"/>
      </xdr:nvSpPr>
      <xdr:spPr>
        <a:xfrm>
          <a:off x="22199600"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6350</xdr:rowOff>
    </xdr:from>
    <xdr:to>
      <xdr:col>112</xdr:col>
      <xdr:colOff>38100</xdr:colOff>
      <xdr:row>82</xdr:row>
      <xdr:rowOff>107950</xdr:rowOff>
    </xdr:to>
    <xdr:sp macro="" textlink="">
      <xdr:nvSpPr>
        <xdr:cNvPr id="724" name="楕円 723">
          <a:extLst>
            <a:ext uri="{FF2B5EF4-FFF2-40B4-BE49-F238E27FC236}">
              <a16:creationId xmlns:a16="http://schemas.microsoft.com/office/drawing/2014/main" id="{814CC49A-15D4-404C-9359-9D2AD43B9B32}"/>
            </a:ext>
          </a:extLst>
        </xdr:cNvPr>
        <xdr:cNvSpPr/>
      </xdr:nvSpPr>
      <xdr:spPr>
        <a:xfrm>
          <a:off x="21272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57150</xdr:rowOff>
    </xdr:from>
    <xdr:to>
      <xdr:col>116</xdr:col>
      <xdr:colOff>63500</xdr:colOff>
      <xdr:row>82</xdr:row>
      <xdr:rowOff>133350</xdr:rowOff>
    </xdr:to>
    <xdr:cxnSp macro="">
      <xdr:nvCxnSpPr>
        <xdr:cNvPr id="725" name="直線コネクタ 724">
          <a:extLst>
            <a:ext uri="{FF2B5EF4-FFF2-40B4-BE49-F238E27FC236}">
              <a16:creationId xmlns:a16="http://schemas.microsoft.com/office/drawing/2014/main" id="{E9A3FF5F-6EEB-4F0D-A253-F4130150E52B}"/>
            </a:ext>
          </a:extLst>
        </xdr:cNvPr>
        <xdr:cNvCxnSpPr/>
      </xdr:nvCxnSpPr>
      <xdr:spPr>
        <a:xfrm>
          <a:off x="21323300" y="141160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120650</xdr:rowOff>
    </xdr:from>
    <xdr:to>
      <xdr:col>107</xdr:col>
      <xdr:colOff>101600</xdr:colOff>
      <xdr:row>84</xdr:row>
      <xdr:rowOff>50800</xdr:rowOff>
    </xdr:to>
    <xdr:sp macro="" textlink="">
      <xdr:nvSpPr>
        <xdr:cNvPr id="726" name="楕円 725">
          <a:extLst>
            <a:ext uri="{FF2B5EF4-FFF2-40B4-BE49-F238E27FC236}">
              <a16:creationId xmlns:a16="http://schemas.microsoft.com/office/drawing/2014/main" id="{574C5439-6D5B-43A3-8AE9-4065E0EC4679}"/>
            </a:ext>
          </a:extLst>
        </xdr:cNvPr>
        <xdr:cNvSpPr/>
      </xdr:nvSpPr>
      <xdr:spPr>
        <a:xfrm>
          <a:off x="20383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57150</xdr:rowOff>
    </xdr:from>
    <xdr:to>
      <xdr:col>111</xdr:col>
      <xdr:colOff>177800</xdr:colOff>
      <xdr:row>84</xdr:row>
      <xdr:rowOff>0</xdr:rowOff>
    </xdr:to>
    <xdr:cxnSp macro="">
      <xdr:nvCxnSpPr>
        <xdr:cNvPr id="727" name="直線コネクタ 726">
          <a:extLst>
            <a:ext uri="{FF2B5EF4-FFF2-40B4-BE49-F238E27FC236}">
              <a16:creationId xmlns:a16="http://schemas.microsoft.com/office/drawing/2014/main" id="{2E8FDE59-C46E-43EB-A47C-19A67CDD7DA1}"/>
            </a:ext>
          </a:extLst>
        </xdr:cNvPr>
        <xdr:cNvCxnSpPr/>
      </xdr:nvCxnSpPr>
      <xdr:spPr>
        <a:xfrm flipV="1">
          <a:off x="20434300" y="141160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28" name="楕円 727">
          <a:extLst>
            <a:ext uri="{FF2B5EF4-FFF2-40B4-BE49-F238E27FC236}">
              <a16:creationId xmlns:a16="http://schemas.microsoft.com/office/drawing/2014/main" id="{2B92E5FC-D9A8-48AB-8D25-D3B7554CA099}"/>
            </a:ext>
          </a:extLst>
        </xdr:cNvPr>
        <xdr:cNvSpPr/>
      </xdr:nvSpPr>
      <xdr:spPr>
        <a:xfrm>
          <a:off x="19494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0</xdr:rowOff>
    </xdr:from>
    <xdr:to>
      <xdr:col>107</xdr:col>
      <xdr:colOff>50800</xdr:colOff>
      <xdr:row>84</xdr:row>
      <xdr:rowOff>0</xdr:rowOff>
    </xdr:to>
    <xdr:cxnSp macro="">
      <xdr:nvCxnSpPr>
        <xdr:cNvPr id="729" name="直線コネクタ 728">
          <a:extLst>
            <a:ext uri="{FF2B5EF4-FFF2-40B4-BE49-F238E27FC236}">
              <a16:creationId xmlns:a16="http://schemas.microsoft.com/office/drawing/2014/main" id="{88CE7876-CDE5-40CC-AE15-3C5AB793E302}"/>
            </a:ext>
          </a:extLst>
        </xdr:cNvPr>
        <xdr:cNvCxnSpPr/>
      </xdr:nvCxnSpPr>
      <xdr:spPr>
        <a:xfrm>
          <a:off x="19545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30" name="楕円 729">
          <a:extLst>
            <a:ext uri="{FF2B5EF4-FFF2-40B4-BE49-F238E27FC236}">
              <a16:creationId xmlns:a16="http://schemas.microsoft.com/office/drawing/2014/main" id="{C30B63F2-6EFF-483E-97C6-16A95E9E2EC9}"/>
            </a:ext>
          </a:extLst>
        </xdr:cNvPr>
        <xdr:cNvSpPr/>
      </xdr:nvSpPr>
      <xdr:spPr>
        <a:xfrm>
          <a:off x="18605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0</xdr:rowOff>
    </xdr:from>
    <xdr:to>
      <xdr:col>102</xdr:col>
      <xdr:colOff>114300</xdr:colOff>
      <xdr:row>84</xdr:row>
      <xdr:rowOff>0</xdr:rowOff>
    </xdr:to>
    <xdr:cxnSp macro="">
      <xdr:nvCxnSpPr>
        <xdr:cNvPr id="731" name="直線コネクタ 730">
          <a:extLst>
            <a:ext uri="{FF2B5EF4-FFF2-40B4-BE49-F238E27FC236}">
              <a16:creationId xmlns:a16="http://schemas.microsoft.com/office/drawing/2014/main" id="{77652D13-68E5-40F8-B2D1-24316C9F3CEA}"/>
            </a:ext>
          </a:extLst>
        </xdr:cNvPr>
        <xdr:cNvCxnSpPr/>
      </xdr:nvCxnSpPr>
      <xdr:spPr>
        <a:xfrm>
          <a:off x="18656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99077</xdr:rowOff>
    </xdr:from>
    <xdr:ext cx="469744" cy="259045"/>
    <xdr:sp macro="" textlink="">
      <xdr:nvSpPr>
        <xdr:cNvPr id="732" name="n_1aveValue【消防施設】&#10;一人当たり面積">
          <a:extLst>
            <a:ext uri="{FF2B5EF4-FFF2-40B4-BE49-F238E27FC236}">
              <a16:creationId xmlns:a16="http://schemas.microsoft.com/office/drawing/2014/main" id="{8D153A2B-3268-43DB-ACA2-6E432F591209}"/>
            </a:ext>
          </a:extLst>
        </xdr:cNvPr>
        <xdr:cNvSpPr txBox="1"/>
      </xdr:nvSpPr>
      <xdr:spPr>
        <a:xfrm>
          <a:off x="21075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733" name="n_2aveValue【消防施設】&#10;一人当たり面積">
          <a:extLst>
            <a:ext uri="{FF2B5EF4-FFF2-40B4-BE49-F238E27FC236}">
              <a16:creationId xmlns:a16="http://schemas.microsoft.com/office/drawing/2014/main" id="{E9B2625C-1963-42EB-9B47-1AC5AA8AB017}"/>
            </a:ext>
          </a:extLst>
        </xdr:cNvPr>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734" name="n_3aveValue【消防施設】&#10;一人当たり面積">
          <a:extLst>
            <a:ext uri="{FF2B5EF4-FFF2-40B4-BE49-F238E27FC236}">
              <a16:creationId xmlns:a16="http://schemas.microsoft.com/office/drawing/2014/main" id="{7F28F169-15F1-42FF-9B3C-A0B251D1B261}"/>
            </a:ext>
          </a:extLst>
        </xdr:cNvPr>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143527</xdr:rowOff>
    </xdr:from>
    <xdr:ext cx="469744" cy="259045"/>
    <xdr:sp macro="" textlink="">
      <xdr:nvSpPr>
        <xdr:cNvPr id="735" name="n_4aveValue【消防施設】&#10;一人当たり面積">
          <a:extLst>
            <a:ext uri="{FF2B5EF4-FFF2-40B4-BE49-F238E27FC236}">
              <a16:creationId xmlns:a16="http://schemas.microsoft.com/office/drawing/2014/main" id="{26709B8C-6659-49F3-929E-9166F0EBCCD9}"/>
            </a:ext>
          </a:extLst>
        </xdr:cNvPr>
        <xdr:cNvSpPr txBox="1"/>
      </xdr:nvSpPr>
      <xdr:spPr>
        <a:xfrm>
          <a:off x="18421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124477</xdr:rowOff>
    </xdr:from>
    <xdr:ext cx="469744" cy="259045"/>
    <xdr:sp macro="" textlink="">
      <xdr:nvSpPr>
        <xdr:cNvPr id="736" name="n_1mainValue【消防施設】&#10;一人当たり面積">
          <a:extLst>
            <a:ext uri="{FF2B5EF4-FFF2-40B4-BE49-F238E27FC236}">
              <a16:creationId xmlns:a16="http://schemas.microsoft.com/office/drawing/2014/main" id="{CA50D4DC-BA39-4E7C-B4A1-553B40782B09}"/>
            </a:ext>
          </a:extLst>
        </xdr:cNvPr>
        <xdr:cNvSpPr txBox="1"/>
      </xdr:nvSpPr>
      <xdr:spPr>
        <a:xfrm>
          <a:off x="21075727"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7" name="n_2mainValue【消防施設】&#10;一人当たり面積">
          <a:extLst>
            <a:ext uri="{FF2B5EF4-FFF2-40B4-BE49-F238E27FC236}">
              <a16:creationId xmlns:a16="http://schemas.microsoft.com/office/drawing/2014/main" id="{88035EA0-A620-43B0-955C-41BFA278224F}"/>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38" name="n_3mainValue【消防施設】&#10;一人当たり面積">
          <a:extLst>
            <a:ext uri="{FF2B5EF4-FFF2-40B4-BE49-F238E27FC236}">
              <a16:creationId xmlns:a16="http://schemas.microsoft.com/office/drawing/2014/main" id="{D9BB7430-2497-48C0-BD59-9B5D91D8D658}"/>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39" name="n_4mainValue【消防施設】&#10;一人当たり面積">
          <a:extLst>
            <a:ext uri="{FF2B5EF4-FFF2-40B4-BE49-F238E27FC236}">
              <a16:creationId xmlns:a16="http://schemas.microsoft.com/office/drawing/2014/main" id="{B10BBB8E-0798-4FE2-B225-5B910B613245}"/>
            </a:ext>
          </a:extLst>
        </xdr:cNvPr>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2B4CC5F0-BF07-4B56-9828-BD459A4A685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4CA8DA5E-2569-4EA3-B547-E3158D413ED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0FD295C4-3702-4F4D-A040-1771338D4FE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DADDC099-2BDF-47AD-BD5D-144D822143A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41019106-6186-41EA-9333-BFC11350F26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F9C8C530-E532-4BEE-93C8-A98BC10ED9A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F52C54C4-CBFD-4A26-9089-DB4D04A4154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9C7FF74A-A63A-4B2C-8479-F781C3B8772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70361FA0-F6A8-4451-A312-07395AD26EC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EAEB32C3-7BE9-4127-99D1-2E7111B74E9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FD1100FB-2E93-4B00-A91E-39296FD75E2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BCC3CC4B-005A-40E8-91BE-650D6E1D3A9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CB5D3E3E-A6B7-475B-94DE-B5C287F8A25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FE757697-51DF-41C6-B0A0-0C7F2CBE831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829E2923-A50C-4027-A41E-B127B88434B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BEFB6DC1-BDCD-4921-A51C-4D503740A1C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A1283E7C-4502-490A-936D-CFF42C560B9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607BB758-A034-4659-811C-DF4AEC439B6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4EAAF51C-2EBC-4EF4-B8B7-95AACED24E0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49ECAD09-3E40-4EC0-80AB-0DF80FD87D7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378A506A-5814-434D-8BE3-C5F4582EF6B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A1C73643-FB41-4A3D-8479-93FCB4FA666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096AE0B7-BE4C-49FA-A628-D4432BC2E16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6864A737-DEF4-4E9A-AD2D-5C236F166C4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a:extLst>
            <a:ext uri="{FF2B5EF4-FFF2-40B4-BE49-F238E27FC236}">
              <a16:creationId xmlns:a16="http://schemas.microsoft.com/office/drawing/2014/main" id="{23939A7F-8D69-4CF9-ACD9-AAB3AB687D1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765" name="直線コネクタ 764">
          <a:extLst>
            <a:ext uri="{FF2B5EF4-FFF2-40B4-BE49-F238E27FC236}">
              <a16:creationId xmlns:a16="http://schemas.microsoft.com/office/drawing/2014/main" id="{A558953E-A6DA-47DC-99A4-9E16AAB7EE22}"/>
            </a:ext>
          </a:extLst>
        </xdr:cNvPr>
        <xdr:cNvCxnSpPr/>
      </xdr:nvCxnSpPr>
      <xdr:spPr>
        <a:xfrm flipV="1">
          <a:off x="16318864" y="1720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庁舎】&#10;有形固定資産減価償却率最小値テキスト">
          <a:extLst>
            <a:ext uri="{FF2B5EF4-FFF2-40B4-BE49-F238E27FC236}">
              <a16:creationId xmlns:a16="http://schemas.microsoft.com/office/drawing/2014/main" id="{49BDD246-7D51-4BE6-9467-1037BE69864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a:extLst>
            <a:ext uri="{FF2B5EF4-FFF2-40B4-BE49-F238E27FC236}">
              <a16:creationId xmlns:a16="http://schemas.microsoft.com/office/drawing/2014/main" id="{B641A72E-9293-411E-8D48-48CF8D74F26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768" name="【庁舎】&#10;有形固定資産減価償却率最大値テキスト">
          <a:extLst>
            <a:ext uri="{FF2B5EF4-FFF2-40B4-BE49-F238E27FC236}">
              <a16:creationId xmlns:a16="http://schemas.microsoft.com/office/drawing/2014/main" id="{F976EE45-F7D6-43D8-BF51-AA007298F632}"/>
            </a:ext>
          </a:extLst>
        </xdr:cNvPr>
        <xdr:cNvSpPr txBox="1"/>
      </xdr:nvSpPr>
      <xdr:spPr>
        <a:xfrm>
          <a:off x="16357600" y="1698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769" name="直線コネクタ 768">
          <a:extLst>
            <a:ext uri="{FF2B5EF4-FFF2-40B4-BE49-F238E27FC236}">
              <a16:creationId xmlns:a16="http://schemas.microsoft.com/office/drawing/2014/main" id="{524C54E7-3D40-42FB-A8EB-4532A94F2908}"/>
            </a:ext>
          </a:extLst>
        </xdr:cNvPr>
        <xdr:cNvCxnSpPr/>
      </xdr:nvCxnSpPr>
      <xdr:spPr>
        <a:xfrm>
          <a:off x="16230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98896</xdr:rowOff>
    </xdr:from>
    <xdr:ext cx="405111" cy="259045"/>
    <xdr:sp macro="" textlink="">
      <xdr:nvSpPr>
        <xdr:cNvPr id="770" name="【庁舎】&#10;有形固定資産減価償却率平均値テキスト">
          <a:extLst>
            <a:ext uri="{FF2B5EF4-FFF2-40B4-BE49-F238E27FC236}">
              <a16:creationId xmlns:a16="http://schemas.microsoft.com/office/drawing/2014/main" id="{0208088D-0B9B-49E7-99BC-EBE187969166}"/>
            </a:ext>
          </a:extLst>
        </xdr:cNvPr>
        <xdr:cNvSpPr txBox="1"/>
      </xdr:nvSpPr>
      <xdr:spPr>
        <a:xfrm>
          <a:off x="16357600" y="17758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76019</xdr:rowOff>
    </xdr:from>
    <xdr:to>
      <xdr:col>85</xdr:col>
      <xdr:colOff>177800</xdr:colOff>
      <xdr:row>105</xdr:row>
      <xdr:rowOff>6169</xdr:rowOff>
    </xdr:to>
    <xdr:sp macro="" textlink="">
      <xdr:nvSpPr>
        <xdr:cNvPr id="771" name="フローチャート: 判断 770">
          <a:extLst>
            <a:ext uri="{FF2B5EF4-FFF2-40B4-BE49-F238E27FC236}">
              <a16:creationId xmlns:a16="http://schemas.microsoft.com/office/drawing/2014/main" id="{3D968996-8734-4FDA-AE84-26994859EA2E}"/>
            </a:ext>
          </a:extLst>
        </xdr:cNvPr>
        <xdr:cNvSpPr/>
      </xdr:nvSpPr>
      <xdr:spPr>
        <a:xfrm>
          <a:off x="162687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772" name="フローチャート: 判断 771">
          <a:extLst>
            <a:ext uri="{FF2B5EF4-FFF2-40B4-BE49-F238E27FC236}">
              <a16:creationId xmlns:a16="http://schemas.microsoft.com/office/drawing/2014/main" id="{ADAADC1B-0097-437E-B30D-26E6988FEEF1}"/>
            </a:ext>
          </a:extLst>
        </xdr:cNvPr>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87449</xdr:rowOff>
    </xdr:from>
    <xdr:to>
      <xdr:col>76</xdr:col>
      <xdr:colOff>165100</xdr:colOff>
      <xdr:row>105</xdr:row>
      <xdr:rowOff>17599</xdr:rowOff>
    </xdr:to>
    <xdr:sp macro="" textlink="">
      <xdr:nvSpPr>
        <xdr:cNvPr id="773" name="フローチャート: 判断 772">
          <a:extLst>
            <a:ext uri="{FF2B5EF4-FFF2-40B4-BE49-F238E27FC236}">
              <a16:creationId xmlns:a16="http://schemas.microsoft.com/office/drawing/2014/main" id="{2152F601-7A73-4066-8911-B44F0E5FAB15}"/>
            </a:ext>
          </a:extLst>
        </xdr:cNvPr>
        <xdr:cNvSpPr/>
      </xdr:nvSpPr>
      <xdr:spPr>
        <a:xfrm>
          <a:off x="14541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774" name="フローチャート: 判断 773">
          <a:extLst>
            <a:ext uri="{FF2B5EF4-FFF2-40B4-BE49-F238E27FC236}">
              <a16:creationId xmlns:a16="http://schemas.microsoft.com/office/drawing/2014/main" id="{6B2E3557-AC67-44E0-91D3-6B37E9D82EB2}"/>
            </a:ext>
          </a:extLst>
        </xdr:cNvPr>
        <xdr:cNvSpPr/>
      </xdr:nvSpPr>
      <xdr:spPr>
        <a:xfrm>
          <a:off x="13652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22134</xdr:rowOff>
    </xdr:from>
    <xdr:to>
      <xdr:col>67</xdr:col>
      <xdr:colOff>101600</xdr:colOff>
      <xdr:row>104</xdr:row>
      <xdr:rowOff>123734</xdr:rowOff>
    </xdr:to>
    <xdr:sp macro="" textlink="">
      <xdr:nvSpPr>
        <xdr:cNvPr id="775" name="フローチャート: 判断 774">
          <a:extLst>
            <a:ext uri="{FF2B5EF4-FFF2-40B4-BE49-F238E27FC236}">
              <a16:creationId xmlns:a16="http://schemas.microsoft.com/office/drawing/2014/main" id="{EA487212-44ED-4B2D-BC37-69F1F1E5B4DC}"/>
            </a:ext>
          </a:extLst>
        </xdr:cNvPr>
        <xdr:cNvSpPr/>
      </xdr:nvSpPr>
      <xdr:spPr>
        <a:xfrm>
          <a:off x="12763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8F6E058-0DA2-43BD-A9C8-EA9DBB2801B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7639C1F4-4DD1-4481-A995-E1455B68870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EBDC186A-1693-4041-967C-7C6D3949046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142DB94C-ABD0-4ED3-9E80-903A9345583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609BCAC8-4CC2-4690-A274-7FC682BAD4E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31931</xdr:rowOff>
    </xdr:from>
    <xdr:to>
      <xdr:col>85</xdr:col>
      <xdr:colOff>177800</xdr:colOff>
      <xdr:row>105</xdr:row>
      <xdr:rowOff>133531</xdr:rowOff>
    </xdr:to>
    <xdr:sp macro="" textlink="">
      <xdr:nvSpPr>
        <xdr:cNvPr id="781" name="楕円 780">
          <a:extLst>
            <a:ext uri="{FF2B5EF4-FFF2-40B4-BE49-F238E27FC236}">
              <a16:creationId xmlns:a16="http://schemas.microsoft.com/office/drawing/2014/main" id="{7A539DA0-4EE0-4421-B659-DEADA5733430}"/>
            </a:ext>
          </a:extLst>
        </xdr:cNvPr>
        <xdr:cNvSpPr/>
      </xdr:nvSpPr>
      <xdr:spPr>
        <a:xfrm>
          <a:off x="162687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10358</xdr:rowOff>
    </xdr:from>
    <xdr:ext cx="405111" cy="259045"/>
    <xdr:sp macro="" textlink="">
      <xdr:nvSpPr>
        <xdr:cNvPr id="782" name="【庁舎】&#10;有形固定資産減価償却率該当値テキスト">
          <a:extLst>
            <a:ext uri="{FF2B5EF4-FFF2-40B4-BE49-F238E27FC236}">
              <a16:creationId xmlns:a16="http://schemas.microsoft.com/office/drawing/2014/main" id="{004A067B-8278-4C1D-A6C1-722845FF4BEA}"/>
            </a:ext>
          </a:extLst>
        </xdr:cNvPr>
        <xdr:cNvSpPr txBox="1"/>
      </xdr:nvSpPr>
      <xdr:spPr>
        <a:xfrm>
          <a:off x="16357600"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13970</xdr:rowOff>
    </xdr:from>
    <xdr:to>
      <xdr:col>81</xdr:col>
      <xdr:colOff>101600</xdr:colOff>
      <xdr:row>105</xdr:row>
      <xdr:rowOff>115570</xdr:rowOff>
    </xdr:to>
    <xdr:sp macro="" textlink="">
      <xdr:nvSpPr>
        <xdr:cNvPr id="783" name="楕円 782">
          <a:extLst>
            <a:ext uri="{FF2B5EF4-FFF2-40B4-BE49-F238E27FC236}">
              <a16:creationId xmlns:a16="http://schemas.microsoft.com/office/drawing/2014/main" id="{A738C756-8D53-44DB-A412-51BAD5E781DF}"/>
            </a:ext>
          </a:extLst>
        </xdr:cNvPr>
        <xdr:cNvSpPr/>
      </xdr:nvSpPr>
      <xdr:spPr>
        <a:xfrm>
          <a:off x="15430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64770</xdr:rowOff>
    </xdr:from>
    <xdr:to>
      <xdr:col>85</xdr:col>
      <xdr:colOff>127000</xdr:colOff>
      <xdr:row>105</xdr:row>
      <xdr:rowOff>82731</xdr:rowOff>
    </xdr:to>
    <xdr:cxnSp macro="">
      <xdr:nvCxnSpPr>
        <xdr:cNvPr id="784" name="直線コネクタ 783">
          <a:extLst>
            <a:ext uri="{FF2B5EF4-FFF2-40B4-BE49-F238E27FC236}">
              <a16:creationId xmlns:a16="http://schemas.microsoft.com/office/drawing/2014/main" id="{54F30D66-3584-4406-9166-100460E02E8A}"/>
            </a:ext>
          </a:extLst>
        </xdr:cNvPr>
        <xdr:cNvCxnSpPr/>
      </xdr:nvCxnSpPr>
      <xdr:spPr>
        <a:xfrm>
          <a:off x="15481300" y="18067020"/>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785" name="楕円 784">
          <a:extLst>
            <a:ext uri="{FF2B5EF4-FFF2-40B4-BE49-F238E27FC236}">
              <a16:creationId xmlns:a16="http://schemas.microsoft.com/office/drawing/2014/main" id="{409413BE-B65D-4F77-BE04-D1750F53D8A5}"/>
            </a:ext>
          </a:extLst>
        </xdr:cNvPr>
        <xdr:cNvSpPr/>
      </xdr:nvSpPr>
      <xdr:spPr>
        <a:xfrm>
          <a:off x="14541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35379</xdr:rowOff>
    </xdr:from>
    <xdr:to>
      <xdr:col>81</xdr:col>
      <xdr:colOff>50800</xdr:colOff>
      <xdr:row>105</xdr:row>
      <xdr:rowOff>64770</xdr:rowOff>
    </xdr:to>
    <xdr:cxnSp macro="">
      <xdr:nvCxnSpPr>
        <xdr:cNvPr id="786" name="直線コネクタ 785">
          <a:extLst>
            <a:ext uri="{FF2B5EF4-FFF2-40B4-BE49-F238E27FC236}">
              <a16:creationId xmlns:a16="http://schemas.microsoft.com/office/drawing/2014/main" id="{69CEDD52-AACC-47FE-8DF8-41DE4F2CD74B}"/>
            </a:ext>
          </a:extLst>
        </xdr:cNvPr>
        <xdr:cNvCxnSpPr/>
      </xdr:nvCxnSpPr>
      <xdr:spPr>
        <a:xfrm>
          <a:off x="14592300" y="1803762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125005</xdr:rowOff>
    </xdr:from>
    <xdr:to>
      <xdr:col>72</xdr:col>
      <xdr:colOff>38100</xdr:colOff>
      <xdr:row>105</xdr:row>
      <xdr:rowOff>55155</xdr:rowOff>
    </xdr:to>
    <xdr:sp macro="" textlink="">
      <xdr:nvSpPr>
        <xdr:cNvPr id="787" name="楕円 786">
          <a:extLst>
            <a:ext uri="{FF2B5EF4-FFF2-40B4-BE49-F238E27FC236}">
              <a16:creationId xmlns:a16="http://schemas.microsoft.com/office/drawing/2014/main" id="{A1444698-9FE1-4AA5-B6D2-042096A4645D}"/>
            </a:ext>
          </a:extLst>
        </xdr:cNvPr>
        <xdr:cNvSpPr/>
      </xdr:nvSpPr>
      <xdr:spPr>
        <a:xfrm>
          <a:off x="13652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4355</xdr:rowOff>
    </xdr:from>
    <xdr:to>
      <xdr:col>76</xdr:col>
      <xdr:colOff>114300</xdr:colOff>
      <xdr:row>105</xdr:row>
      <xdr:rowOff>35379</xdr:rowOff>
    </xdr:to>
    <xdr:cxnSp macro="">
      <xdr:nvCxnSpPr>
        <xdr:cNvPr id="788" name="直線コネクタ 787">
          <a:extLst>
            <a:ext uri="{FF2B5EF4-FFF2-40B4-BE49-F238E27FC236}">
              <a16:creationId xmlns:a16="http://schemas.microsoft.com/office/drawing/2014/main" id="{AA89476C-951F-47DB-9329-4EB61480481C}"/>
            </a:ext>
          </a:extLst>
        </xdr:cNvPr>
        <xdr:cNvCxnSpPr/>
      </xdr:nvCxnSpPr>
      <xdr:spPr>
        <a:xfrm>
          <a:off x="13703300" y="1800660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90714</xdr:rowOff>
    </xdr:from>
    <xdr:to>
      <xdr:col>67</xdr:col>
      <xdr:colOff>101600</xdr:colOff>
      <xdr:row>105</xdr:row>
      <xdr:rowOff>20864</xdr:rowOff>
    </xdr:to>
    <xdr:sp macro="" textlink="">
      <xdr:nvSpPr>
        <xdr:cNvPr id="789" name="楕円 788">
          <a:extLst>
            <a:ext uri="{FF2B5EF4-FFF2-40B4-BE49-F238E27FC236}">
              <a16:creationId xmlns:a16="http://schemas.microsoft.com/office/drawing/2014/main" id="{FCF92E74-FC9B-4319-AE0C-548C2F4DFA06}"/>
            </a:ext>
          </a:extLst>
        </xdr:cNvPr>
        <xdr:cNvSpPr/>
      </xdr:nvSpPr>
      <xdr:spPr>
        <a:xfrm>
          <a:off x="12763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141514</xdr:rowOff>
    </xdr:from>
    <xdr:to>
      <xdr:col>71</xdr:col>
      <xdr:colOff>177800</xdr:colOff>
      <xdr:row>105</xdr:row>
      <xdr:rowOff>4355</xdr:rowOff>
    </xdr:to>
    <xdr:cxnSp macro="">
      <xdr:nvCxnSpPr>
        <xdr:cNvPr id="790" name="直線コネクタ 789">
          <a:extLst>
            <a:ext uri="{FF2B5EF4-FFF2-40B4-BE49-F238E27FC236}">
              <a16:creationId xmlns:a16="http://schemas.microsoft.com/office/drawing/2014/main" id="{388F6879-950F-42E7-949A-80989BA90F52}"/>
            </a:ext>
          </a:extLst>
        </xdr:cNvPr>
        <xdr:cNvCxnSpPr/>
      </xdr:nvCxnSpPr>
      <xdr:spPr>
        <a:xfrm>
          <a:off x="12814300" y="179723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791" name="n_1aveValue【庁舎】&#10;有形固定資産減価償却率">
          <a:extLst>
            <a:ext uri="{FF2B5EF4-FFF2-40B4-BE49-F238E27FC236}">
              <a16:creationId xmlns:a16="http://schemas.microsoft.com/office/drawing/2014/main" id="{A1BB18A4-D0E4-40F6-BA47-4C7DD6C56ECC}"/>
            </a:ext>
          </a:extLst>
        </xdr:cNvPr>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34126</xdr:rowOff>
    </xdr:from>
    <xdr:ext cx="405111" cy="259045"/>
    <xdr:sp macro="" textlink="">
      <xdr:nvSpPr>
        <xdr:cNvPr id="792" name="n_2aveValue【庁舎】&#10;有形固定資産減価償却率">
          <a:extLst>
            <a:ext uri="{FF2B5EF4-FFF2-40B4-BE49-F238E27FC236}">
              <a16:creationId xmlns:a16="http://schemas.microsoft.com/office/drawing/2014/main" id="{EAAC386F-7303-4A33-9655-072A84DF77F5}"/>
            </a:ext>
          </a:extLst>
        </xdr:cNvPr>
        <xdr:cNvSpPr txBox="1"/>
      </xdr:nvSpPr>
      <xdr:spPr>
        <a:xfrm>
          <a:off x="143897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156590</xdr:rowOff>
    </xdr:from>
    <xdr:ext cx="405111" cy="259045"/>
    <xdr:sp macro="" textlink="">
      <xdr:nvSpPr>
        <xdr:cNvPr id="793" name="n_3aveValue【庁舎】&#10;有形固定資産減価償却率">
          <a:extLst>
            <a:ext uri="{FF2B5EF4-FFF2-40B4-BE49-F238E27FC236}">
              <a16:creationId xmlns:a16="http://schemas.microsoft.com/office/drawing/2014/main" id="{6B12DE8E-4EF9-4B45-BDFE-C4125A26E664}"/>
            </a:ext>
          </a:extLst>
        </xdr:cNvPr>
        <xdr:cNvSpPr txBox="1"/>
      </xdr:nvSpPr>
      <xdr:spPr>
        <a:xfrm>
          <a:off x="13500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140261</xdr:rowOff>
    </xdr:from>
    <xdr:ext cx="405111" cy="259045"/>
    <xdr:sp macro="" textlink="">
      <xdr:nvSpPr>
        <xdr:cNvPr id="794" name="n_4aveValue【庁舎】&#10;有形固定資産減価償却率">
          <a:extLst>
            <a:ext uri="{FF2B5EF4-FFF2-40B4-BE49-F238E27FC236}">
              <a16:creationId xmlns:a16="http://schemas.microsoft.com/office/drawing/2014/main" id="{016A5D39-F768-45C5-A96D-22F3B44C741E}"/>
            </a:ext>
          </a:extLst>
        </xdr:cNvPr>
        <xdr:cNvSpPr txBox="1"/>
      </xdr:nvSpPr>
      <xdr:spPr>
        <a:xfrm>
          <a:off x="12611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106697</xdr:rowOff>
    </xdr:from>
    <xdr:ext cx="405111" cy="259045"/>
    <xdr:sp macro="" textlink="">
      <xdr:nvSpPr>
        <xdr:cNvPr id="795" name="n_1mainValue【庁舎】&#10;有形固定資産減価償却率">
          <a:extLst>
            <a:ext uri="{FF2B5EF4-FFF2-40B4-BE49-F238E27FC236}">
              <a16:creationId xmlns:a16="http://schemas.microsoft.com/office/drawing/2014/main" id="{9B342C8E-F339-4D23-B4E8-F39A462B0985}"/>
            </a:ext>
          </a:extLst>
        </xdr:cNvPr>
        <xdr:cNvSpPr txBox="1"/>
      </xdr:nvSpPr>
      <xdr:spPr>
        <a:xfrm>
          <a:off x="152660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77306</xdr:rowOff>
    </xdr:from>
    <xdr:ext cx="405111" cy="259045"/>
    <xdr:sp macro="" textlink="">
      <xdr:nvSpPr>
        <xdr:cNvPr id="796" name="n_2mainValue【庁舎】&#10;有形固定資産減価償却率">
          <a:extLst>
            <a:ext uri="{FF2B5EF4-FFF2-40B4-BE49-F238E27FC236}">
              <a16:creationId xmlns:a16="http://schemas.microsoft.com/office/drawing/2014/main" id="{A4093ACE-246A-4599-A4CC-BFF957A3640D}"/>
            </a:ext>
          </a:extLst>
        </xdr:cNvPr>
        <xdr:cNvSpPr txBox="1"/>
      </xdr:nvSpPr>
      <xdr:spPr>
        <a:xfrm>
          <a:off x="14389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46282</xdr:rowOff>
    </xdr:from>
    <xdr:ext cx="405111" cy="259045"/>
    <xdr:sp macro="" textlink="">
      <xdr:nvSpPr>
        <xdr:cNvPr id="797" name="n_3mainValue【庁舎】&#10;有形固定資産減価償却率">
          <a:extLst>
            <a:ext uri="{FF2B5EF4-FFF2-40B4-BE49-F238E27FC236}">
              <a16:creationId xmlns:a16="http://schemas.microsoft.com/office/drawing/2014/main" id="{58427F73-ABCD-41C5-94DC-FAB279DFDCB1}"/>
            </a:ext>
          </a:extLst>
        </xdr:cNvPr>
        <xdr:cNvSpPr txBox="1"/>
      </xdr:nvSpPr>
      <xdr:spPr>
        <a:xfrm>
          <a:off x="135007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798" name="n_4mainValue【庁舎】&#10;有形固定資産減価償却率">
          <a:extLst>
            <a:ext uri="{FF2B5EF4-FFF2-40B4-BE49-F238E27FC236}">
              <a16:creationId xmlns:a16="http://schemas.microsoft.com/office/drawing/2014/main" id="{DB24AF35-273B-4501-B777-CAF699782574}"/>
            </a:ext>
          </a:extLst>
        </xdr:cNvPr>
        <xdr:cNvSpPr txBox="1"/>
      </xdr:nvSpPr>
      <xdr:spPr>
        <a:xfrm>
          <a:off x="12611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8CEB22DE-3C70-4C73-913F-51A911B1596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E5B9F851-065D-4D7F-B764-8A8BB015E37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FA53270A-C076-43AE-ABE4-42C71D594DB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4E1A71EB-9FFA-499B-BBFD-8F52D1A3028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0B91880B-D002-4B38-9EFB-E248370C70B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D2EBA0BC-7621-4F64-9ACB-1BC6E4CAC1E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4ABCC455-7823-45A0-B08F-C13E37E6BE6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759F23FF-3812-41A7-9823-03941077C48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44D24156-94BD-419C-AF51-BE960AA6098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84F83898-5185-4182-B0F3-76AB81EE5F5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a:extLst>
            <a:ext uri="{FF2B5EF4-FFF2-40B4-BE49-F238E27FC236}">
              <a16:creationId xmlns:a16="http://schemas.microsoft.com/office/drawing/2014/main" id="{9F1F084B-28C1-4460-8001-D74048D9C7E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a:extLst>
            <a:ext uri="{FF2B5EF4-FFF2-40B4-BE49-F238E27FC236}">
              <a16:creationId xmlns:a16="http://schemas.microsoft.com/office/drawing/2014/main" id="{DDF8D599-EADC-4AC9-90F8-4CDA1358541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a:extLst>
            <a:ext uri="{FF2B5EF4-FFF2-40B4-BE49-F238E27FC236}">
              <a16:creationId xmlns:a16="http://schemas.microsoft.com/office/drawing/2014/main" id="{FDC5F0BE-D334-4C13-B895-CC03FFEFE71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a:extLst>
            <a:ext uri="{FF2B5EF4-FFF2-40B4-BE49-F238E27FC236}">
              <a16:creationId xmlns:a16="http://schemas.microsoft.com/office/drawing/2014/main" id="{162250BC-9E67-4C7D-B39B-3A0563FFD7C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a:extLst>
            <a:ext uri="{FF2B5EF4-FFF2-40B4-BE49-F238E27FC236}">
              <a16:creationId xmlns:a16="http://schemas.microsoft.com/office/drawing/2014/main" id="{866FBC7A-C4A6-4DFD-861E-C7CAEC821B1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a:extLst>
            <a:ext uri="{FF2B5EF4-FFF2-40B4-BE49-F238E27FC236}">
              <a16:creationId xmlns:a16="http://schemas.microsoft.com/office/drawing/2014/main" id="{2E5AF65D-91BA-445D-B4E1-D2C665DADA6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a:extLst>
            <a:ext uri="{FF2B5EF4-FFF2-40B4-BE49-F238E27FC236}">
              <a16:creationId xmlns:a16="http://schemas.microsoft.com/office/drawing/2014/main" id="{B4610C23-7A6A-40B6-9595-18382913B8B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6" name="テキスト ボックス 815">
          <a:extLst>
            <a:ext uri="{FF2B5EF4-FFF2-40B4-BE49-F238E27FC236}">
              <a16:creationId xmlns:a16="http://schemas.microsoft.com/office/drawing/2014/main" id="{FC958EC8-FCBD-43E6-9DE4-ABACEBF4031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a:extLst>
            <a:ext uri="{FF2B5EF4-FFF2-40B4-BE49-F238E27FC236}">
              <a16:creationId xmlns:a16="http://schemas.microsoft.com/office/drawing/2014/main" id="{8582A5AD-3096-4B07-9AE6-8AA31C34D04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8" name="テキスト ボックス 817">
          <a:extLst>
            <a:ext uri="{FF2B5EF4-FFF2-40B4-BE49-F238E27FC236}">
              <a16:creationId xmlns:a16="http://schemas.microsoft.com/office/drawing/2014/main" id="{642C3E21-9061-48E7-822E-EF8962CFA37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82585FD7-D624-403B-BB2E-938ACC314D3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D936C6C5-6A9D-4395-8191-D9D27E5F627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庁舎】&#10;一人当たり面積グラフ枠">
          <a:extLst>
            <a:ext uri="{FF2B5EF4-FFF2-40B4-BE49-F238E27FC236}">
              <a16:creationId xmlns:a16="http://schemas.microsoft.com/office/drawing/2014/main" id="{8F41201F-0063-4F57-9A30-769ED84CF03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34289</xdr:rowOff>
    </xdr:to>
    <xdr:cxnSp macro="">
      <xdr:nvCxnSpPr>
        <xdr:cNvPr id="822" name="直線コネクタ 821">
          <a:extLst>
            <a:ext uri="{FF2B5EF4-FFF2-40B4-BE49-F238E27FC236}">
              <a16:creationId xmlns:a16="http://schemas.microsoft.com/office/drawing/2014/main" id="{E7253C78-20BE-48BB-A837-F595E211B858}"/>
            </a:ext>
          </a:extLst>
        </xdr:cNvPr>
        <xdr:cNvCxnSpPr/>
      </xdr:nvCxnSpPr>
      <xdr:spPr>
        <a:xfrm flipV="1">
          <a:off x="22160864" y="17148811"/>
          <a:ext cx="0" cy="140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823" name="【庁舎】&#10;一人当たり面積最小値テキスト">
          <a:extLst>
            <a:ext uri="{FF2B5EF4-FFF2-40B4-BE49-F238E27FC236}">
              <a16:creationId xmlns:a16="http://schemas.microsoft.com/office/drawing/2014/main" id="{BA2EE238-A8FD-4CAA-A201-B4C0495F9FF6}"/>
            </a:ext>
          </a:extLst>
        </xdr:cNvPr>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824" name="直線コネクタ 823">
          <a:extLst>
            <a:ext uri="{FF2B5EF4-FFF2-40B4-BE49-F238E27FC236}">
              <a16:creationId xmlns:a16="http://schemas.microsoft.com/office/drawing/2014/main" id="{29D6BA9B-61B2-4234-A832-8AAB9F4D7520}"/>
            </a:ext>
          </a:extLst>
        </xdr:cNvPr>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825" name="【庁舎】&#10;一人当たり面積最大値テキスト">
          <a:extLst>
            <a:ext uri="{FF2B5EF4-FFF2-40B4-BE49-F238E27FC236}">
              <a16:creationId xmlns:a16="http://schemas.microsoft.com/office/drawing/2014/main" id="{F7AB8C05-5EB5-43AF-BE6F-4280C735ACEE}"/>
            </a:ext>
          </a:extLst>
        </xdr:cNvPr>
        <xdr:cNvSpPr txBox="1"/>
      </xdr:nvSpPr>
      <xdr:spPr>
        <a:xfrm>
          <a:off x="22199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826" name="直線コネクタ 825">
          <a:extLst>
            <a:ext uri="{FF2B5EF4-FFF2-40B4-BE49-F238E27FC236}">
              <a16:creationId xmlns:a16="http://schemas.microsoft.com/office/drawing/2014/main" id="{9F65A38F-AA19-4621-AFA9-1A134B18DCB5}"/>
            </a:ext>
          </a:extLst>
        </xdr:cNvPr>
        <xdr:cNvCxnSpPr/>
      </xdr:nvCxnSpPr>
      <xdr:spPr>
        <a:xfrm>
          <a:off x="22072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827" name="【庁舎】&#10;一人当たり面積平均値テキスト">
          <a:extLst>
            <a:ext uri="{FF2B5EF4-FFF2-40B4-BE49-F238E27FC236}">
              <a16:creationId xmlns:a16="http://schemas.microsoft.com/office/drawing/2014/main" id="{AFF5FFB1-1B52-4C99-9BEA-986F3320CF30}"/>
            </a:ext>
          </a:extLst>
        </xdr:cNvPr>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28" name="フローチャート: 判断 827">
          <a:extLst>
            <a:ext uri="{FF2B5EF4-FFF2-40B4-BE49-F238E27FC236}">
              <a16:creationId xmlns:a16="http://schemas.microsoft.com/office/drawing/2014/main" id="{12629986-ABDD-4A01-8700-2822A45AFE29}"/>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829" name="フローチャート: 判断 828">
          <a:extLst>
            <a:ext uri="{FF2B5EF4-FFF2-40B4-BE49-F238E27FC236}">
              <a16:creationId xmlns:a16="http://schemas.microsoft.com/office/drawing/2014/main" id="{9FA824C8-9803-4561-B3F2-63E44E1E5AE6}"/>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830" name="フローチャート: 判断 829">
          <a:extLst>
            <a:ext uri="{FF2B5EF4-FFF2-40B4-BE49-F238E27FC236}">
              <a16:creationId xmlns:a16="http://schemas.microsoft.com/office/drawing/2014/main" id="{EF392D5E-7906-423E-85C9-7A7861AEBBF3}"/>
            </a:ext>
          </a:extLst>
        </xdr:cNvPr>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831" name="フローチャート: 判断 830">
          <a:extLst>
            <a:ext uri="{FF2B5EF4-FFF2-40B4-BE49-F238E27FC236}">
              <a16:creationId xmlns:a16="http://schemas.microsoft.com/office/drawing/2014/main" id="{8B9DF599-ECCA-48D3-A993-CB7D1D31DB7B}"/>
            </a:ext>
          </a:extLst>
        </xdr:cNvPr>
        <xdr:cNvSpPr/>
      </xdr:nvSpPr>
      <xdr:spPr>
        <a:xfrm>
          <a:off x="19494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832" name="フローチャート: 判断 831">
          <a:extLst>
            <a:ext uri="{FF2B5EF4-FFF2-40B4-BE49-F238E27FC236}">
              <a16:creationId xmlns:a16="http://schemas.microsoft.com/office/drawing/2014/main" id="{F6498DBF-C5F6-4E8C-8306-BA18AE2C7D2F}"/>
            </a:ext>
          </a:extLst>
        </xdr:cNvPr>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F8CA401B-6A6E-48EE-8688-3005A18E3D0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990A6D15-05A0-4D8E-88C8-933DBB14BEE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B2771D3E-840C-4B6F-A853-2F12B2A03D6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ED30EAAC-402F-4196-B81B-02C9A5EA4F0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AE450C62-13C2-4D9F-859B-9825C8A66C5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116839</xdr:rowOff>
    </xdr:from>
    <xdr:to>
      <xdr:col>116</xdr:col>
      <xdr:colOff>114300</xdr:colOff>
      <xdr:row>106</xdr:row>
      <xdr:rowOff>46989</xdr:rowOff>
    </xdr:to>
    <xdr:sp macro="" textlink="">
      <xdr:nvSpPr>
        <xdr:cNvPr id="838" name="楕円 837">
          <a:extLst>
            <a:ext uri="{FF2B5EF4-FFF2-40B4-BE49-F238E27FC236}">
              <a16:creationId xmlns:a16="http://schemas.microsoft.com/office/drawing/2014/main" id="{B157D18F-744A-4BA2-B014-9C680B513379}"/>
            </a:ext>
          </a:extLst>
        </xdr:cNvPr>
        <xdr:cNvSpPr/>
      </xdr:nvSpPr>
      <xdr:spPr>
        <a:xfrm>
          <a:off x="221107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95266</xdr:rowOff>
    </xdr:from>
    <xdr:ext cx="469744" cy="259045"/>
    <xdr:sp macro="" textlink="">
      <xdr:nvSpPr>
        <xdr:cNvPr id="839" name="【庁舎】&#10;一人当たり面積該当値テキスト">
          <a:extLst>
            <a:ext uri="{FF2B5EF4-FFF2-40B4-BE49-F238E27FC236}">
              <a16:creationId xmlns:a16="http://schemas.microsoft.com/office/drawing/2014/main" id="{4BCB8778-E2CB-4A4E-8056-D71C9A78DDBA}"/>
            </a:ext>
          </a:extLst>
        </xdr:cNvPr>
        <xdr:cNvSpPr txBox="1"/>
      </xdr:nvSpPr>
      <xdr:spPr>
        <a:xfrm>
          <a:off x="22199600" y="180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120650</xdr:rowOff>
    </xdr:from>
    <xdr:to>
      <xdr:col>112</xdr:col>
      <xdr:colOff>38100</xdr:colOff>
      <xdr:row>106</xdr:row>
      <xdr:rowOff>50800</xdr:rowOff>
    </xdr:to>
    <xdr:sp macro="" textlink="">
      <xdr:nvSpPr>
        <xdr:cNvPr id="840" name="楕円 839">
          <a:extLst>
            <a:ext uri="{FF2B5EF4-FFF2-40B4-BE49-F238E27FC236}">
              <a16:creationId xmlns:a16="http://schemas.microsoft.com/office/drawing/2014/main" id="{5F30F133-B9D6-4728-95DD-63C2C7CDF8ED}"/>
            </a:ext>
          </a:extLst>
        </xdr:cNvPr>
        <xdr:cNvSpPr/>
      </xdr:nvSpPr>
      <xdr:spPr>
        <a:xfrm>
          <a:off x="21272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167639</xdr:rowOff>
    </xdr:from>
    <xdr:to>
      <xdr:col>116</xdr:col>
      <xdr:colOff>63500</xdr:colOff>
      <xdr:row>106</xdr:row>
      <xdr:rowOff>0</xdr:rowOff>
    </xdr:to>
    <xdr:cxnSp macro="">
      <xdr:nvCxnSpPr>
        <xdr:cNvPr id="841" name="直線コネクタ 840">
          <a:extLst>
            <a:ext uri="{FF2B5EF4-FFF2-40B4-BE49-F238E27FC236}">
              <a16:creationId xmlns:a16="http://schemas.microsoft.com/office/drawing/2014/main" id="{309EB6F8-AA1E-4E18-96C1-8F7D956AC473}"/>
            </a:ext>
          </a:extLst>
        </xdr:cNvPr>
        <xdr:cNvCxnSpPr/>
      </xdr:nvCxnSpPr>
      <xdr:spPr>
        <a:xfrm flipV="1">
          <a:off x="21323300" y="181698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124461</xdr:rowOff>
    </xdr:from>
    <xdr:to>
      <xdr:col>107</xdr:col>
      <xdr:colOff>101600</xdr:colOff>
      <xdr:row>106</xdr:row>
      <xdr:rowOff>54611</xdr:rowOff>
    </xdr:to>
    <xdr:sp macro="" textlink="">
      <xdr:nvSpPr>
        <xdr:cNvPr id="842" name="楕円 841">
          <a:extLst>
            <a:ext uri="{FF2B5EF4-FFF2-40B4-BE49-F238E27FC236}">
              <a16:creationId xmlns:a16="http://schemas.microsoft.com/office/drawing/2014/main" id="{B7354280-ACDE-46DF-AD69-0ADAD75C000B}"/>
            </a:ext>
          </a:extLst>
        </xdr:cNvPr>
        <xdr:cNvSpPr/>
      </xdr:nvSpPr>
      <xdr:spPr>
        <a:xfrm>
          <a:off x="20383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0</xdr:rowOff>
    </xdr:from>
    <xdr:to>
      <xdr:col>111</xdr:col>
      <xdr:colOff>177800</xdr:colOff>
      <xdr:row>106</xdr:row>
      <xdr:rowOff>3811</xdr:rowOff>
    </xdr:to>
    <xdr:cxnSp macro="">
      <xdr:nvCxnSpPr>
        <xdr:cNvPr id="843" name="直線コネクタ 842">
          <a:extLst>
            <a:ext uri="{FF2B5EF4-FFF2-40B4-BE49-F238E27FC236}">
              <a16:creationId xmlns:a16="http://schemas.microsoft.com/office/drawing/2014/main" id="{81BA8F6C-144A-4440-A157-A835B628DB96}"/>
            </a:ext>
          </a:extLst>
        </xdr:cNvPr>
        <xdr:cNvCxnSpPr/>
      </xdr:nvCxnSpPr>
      <xdr:spPr>
        <a:xfrm flipV="1">
          <a:off x="20434300" y="181737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124461</xdr:rowOff>
    </xdr:from>
    <xdr:to>
      <xdr:col>102</xdr:col>
      <xdr:colOff>165100</xdr:colOff>
      <xdr:row>106</xdr:row>
      <xdr:rowOff>54611</xdr:rowOff>
    </xdr:to>
    <xdr:sp macro="" textlink="">
      <xdr:nvSpPr>
        <xdr:cNvPr id="844" name="楕円 843">
          <a:extLst>
            <a:ext uri="{FF2B5EF4-FFF2-40B4-BE49-F238E27FC236}">
              <a16:creationId xmlns:a16="http://schemas.microsoft.com/office/drawing/2014/main" id="{3C481157-2CAB-41C8-9A69-828E370DADB8}"/>
            </a:ext>
          </a:extLst>
        </xdr:cNvPr>
        <xdr:cNvSpPr/>
      </xdr:nvSpPr>
      <xdr:spPr>
        <a:xfrm>
          <a:off x="19494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3811</xdr:rowOff>
    </xdr:from>
    <xdr:to>
      <xdr:col>107</xdr:col>
      <xdr:colOff>50800</xdr:colOff>
      <xdr:row>106</xdr:row>
      <xdr:rowOff>3811</xdr:rowOff>
    </xdr:to>
    <xdr:cxnSp macro="">
      <xdr:nvCxnSpPr>
        <xdr:cNvPr id="845" name="直線コネクタ 844">
          <a:extLst>
            <a:ext uri="{FF2B5EF4-FFF2-40B4-BE49-F238E27FC236}">
              <a16:creationId xmlns:a16="http://schemas.microsoft.com/office/drawing/2014/main" id="{EBFA8695-5B55-48B6-9843-6B0D7173D1C1}"/>
            </a:ext>
          </a:extLst>
        </xdr:cNvPr>
        <xdr:cNvCxnSpPr/>
      </xdr:nvCxnSpPr>
      <xdr:spPr>
        <a:xfrm>
          <a:off x="19545300" y="181775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46" name="楕円 845">
          <a:extLst>
            <a:ext uri="{FF2B5EF4-FFF2-40B4-BE49-F238E27FC236}">
              <a16:creationId xmlns:a16="http://schemas.microsoft.com/office/drawing/2014/main" id="{2FCA5072-AC9C-4B25-9FF1-51D59D876891}"/>
            </a:ext>
          </a:extLst>
        </xdr:cNvPr>
        <xdr:cNvSpPr/>
      </xdr:nvSpPr>
      <xdr:spPr>
        <a:xfrm>
          <a:off x="18605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3811</xdr:rowOff>
    </xdr:from>
    <xdr:to>
      <xdr:col>102</xdr:col>
      <xdr:colOff>114300</xdr:colOff>
      <xdr:row>106</xdr:row>
      <xdr:rowOff>7620</xdr:rowOff>
    </xdr:to>
    <xdr:cxnSp macro="">
      <xdr:nvCxnSpPr>
        <xdr:cNvPr id="847" name="直線コネクタ 846">
          <a:extLst>
            <a:ext uri="{FF2B5EF4-FFF2-40B4-BE49-F238E27FC236}">
              <a16:creationId xmlns:a16="http://schemas.microsoft.com/office/drawing/2014/main" id="{D0B90397-6747-43F8-93A5-835A15F50ACC}"/>
            </a:ext>
          </a:extLst>
        </xdr:cNvPr>
        <xdr:cNvCxnSpPr/>
      </xdr:nvCxnSpPr>
      <xdr:spPr>
        <a:xfrm flipV="1">
          <a:off x="18656300" y="181775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848" name="n_1aveValue【庁舎】&#10;一人当たり面積">
          <a:extLst>
            <a:ext uri="{FF2B5EF4-FFF2-40B4-BE49-F238E27FC236}">
              <a16:creationId xmlns:a16="http://schemas.microsoft.com/office/drawing/2014/main" id="{F2C365AD-83E4-4654-B832-3B146925C3ED}"/>
            </a:ext>
          </a:extLst>
        </xdr:cNvPr>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36847</xdr:rowOff>
    </xdr:from>
    <xdr:ext cx="469744" cy="259045"/>
    <xdr:sp macro="" textlink="">
      <xdr:nvSpPr>
        <xdr:cNvPr id="849" name="n_2aveValue【庁舎】&#10;一人当たり面積">
          <a:extLst>
            <a:ext uri="{FF2B5EF4-FFF2-40B4-BE49-F238E27FC236}">
              <a16:creationId xmlns:a16="http://schemas.microsoft.com/office/drawing/2014/main" id="{45148081-E8AD-484A-9E99-68A504248D20}"/>
            </a:ext>
          </a:extLst>
        </xdr:cNvPr>
        <xdr:cNvSpPr txBox="1"/>
      </xdr:nvSpPr>
      <xdr:spPr>
        <a:xfrm>
          <a:off x="20199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36847</xdr:rowOff>
    </xdr:from>
    <xdr:ext cx="469744" cy="259045"/>
    <xdr:sp macro="" textlink="">
      <xdr:nvSpPr>
        <xdr:cNvPr id="850" name="n_3aveValue【庁舎】&#10;一人当たり面積">
          <a:extLst>
            <a:ext uri="{FF2B5EF4-FFF2-40B4-BE49-F238E27FC236}">
              <a16:creationId xmlns:a16="http://schemas.microsoft.com/office/drawing/2014/main" id="{9D350745-DFD1-4314-A66F-E2B5C7EE1B49}"/>
            </a:ext>
          </a:extLst>
        </xdr:cNvPr>
        <xdr:cNvSpPr txBox="1"/>
      </xdr:nvSpPr>
      <xdr:spPr>
        <a:xfrm>
          <a:off x="19310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851" name="n_4aveValue【庁舎】&#10;一人当たり面積">
          <a:extLst>
            <a:ext uri="{FF2B5EF4-FFF2-40B4-BE49-F238E27FC236}">
              <a16:creationId xmlns:a16="http://schemas.microsoft.com/office/drawing/2014/main" id="{4CE6DDED-6AC6-457D-8A30-562F2E88EA63}"/>
            </a:ext>
          </a:extLst>
        </xdr:cNvPr>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41927</xdr:rowOff>
    </xdr:from>
    <xdr:ext cx="469744" cy="259045"/>
    <xdr:sp macro="" textlink="">
      <xdr:nvSpPr>
        <xdr:cNvPr id="852" name="n_1mainValue【庁舎】&#10;一人当たり面積">
          <a:extLst>
            <a:ext uri="{FF2B5EF4-FFF2-40B4-BE49-F238E27FC236}">
              <a16:creationId xmlns:a16="http://schemas.microsoft.com/office/drawing/2014/main" id="{0E34B80D-7B6D-4CFF-93BD-63AE7853C4F0}"/>
            </a:ext>
          </a:extLst>
        </xdr:cNvPr>
        <xdr:cNvSpPr txBox="1"/>
      </xdr:nvSpPr>
      <xdr:spPr>
        <a:xfrm>
          <a:off x="210757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45738</xdr:rowOff>
    </xdr:from>
    <xdr:ext cx="469744" cy="259045"/>
    <xdr:sp macro="" textlink="">
      <xdr:nvSpPr>
        <xdr:cNvPr id="853" name="n_2mainValue【庁舎】&#10;一人当たり面積">
          <a:extLst>
            <a:ext uri="{FF2B5EF4-FFF2-40B4-BE49-F238E27FC236}">
              <a16:creationId xmlns:a16="http://schemas.microsoft.com/office/drawing/2014/main" id="{F3E14380-0A3A-4E31-8EB6-B26619FC3227}"/>
            </a:ext>
          </a:extLst>
        </xdr:cNvPr>
        <xdr:cNvSpPr txBox="1"/>
      </xdr:nvSpPr>
      <xdr:spPr>
        <a:xfrm>
          <a:off x="20199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45738</xdr:rowOff>
    </xdr:from>
    <xdr:ext cx="469744" cy="259045"/>
    <xdr:sp macro="" textlink="">
      <xdr:nvSpPr>
        <xdr:cNvPr id="854" name="n_3mainValue【庁舎】&#10;一人当たり面積">
          <a:extLst>
            <a:ext uri="{FF2B5EF4-FFF2-40B4-BE49-F238E27FC236}">
              <a16:creationId xmlns:a16="http://schemas.microsoft.com/office/drawing/2014/main" id="{EE9B7F02-0F42-4558-93C6-2A5F3164D098}"/>
            </a:ext>
          </a:extLst>
        </xdr:cNvPr>
        <xdr:cNvSpPr txBox="1"/>
      </xdr:nvSpPr>
      <xdr:spPr>
        <a:xfrm>
          <a:off x="19310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855" name="n_4mainValue【庁舎】&#10;一人当たり面積">
          <a:extLst>
            <a:ext uri="{FF2B5EF4-FFF2-40B4-BE49-F238E27FC236}">
              <a16:creationId xmlns:a16="http://schemas.microsoft.com/office/drawing/2014/main" id="{98D04F2C-6FE7-4EE0-BCFD-C799765CF6CA}"/>
            </a:ext>
          </a:extLst>
        </xdr:cNvPr>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A97C5AC1-FAA0-449A-A173-86950BA2022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7C82EB84-4787-4E96-AD30-5381EAF75B2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56C5EBCA-C736-437F-AA29-888B9267174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類似団体と比較して特に有形固定資産償却率が高くなっている施設は図書館、市民会館である。これは、施設の長寿命化に係る改修が未実施であることが大きな要因である。</a:t>
          </a:r>
          <a:endParaRPr lang="ja-JP" altLang="ja-JP" sz="3200">
            <a:effectLst/>
          </a:endParaRPr>
        </a:p>
        <a:p>
          <a:r>
            <a:rPr kumimoji="1" lang="ja-JP" altLang="en-US" sz="1400">
              <a:solidFill>
                <a:schemeClr val="dk1"/>
              </a:solidFill>
              <a:effectLst/>
              <a:latin typeface="+mn-lt"/>
              <a:ea typeface="+mn-ea"/>
              <a:cs typeface="+mn-cs"/>
            </a:rPr>
            <a:t>福祉施設</a:t>
          </a:r>
          <a:r>
            <a:rPr kumimoji="1" lang="ja-JP" altLang="ja-JP" sz="1400">
              <a:solidFill>
                <a:schemeClr val="dk1"/>
              </a:solidFill>
              <a:effectLst/>
              <a:latin typeface="+mn-lt"/>
              <a:ea typeface="+mn-ea"/>
              <a:cs typeface="+mn-cs"/>
            </a:rPr>
            <a:t>は</a:t>
          </a:r>
          <a:r>
            <a:rPr kumimoji="1" lang="ja-JP" altLang="en-US" sz="1400">
              <a:solidFill>
                <a:schemeClr val="dk1"/>
              </a:solidFill>
              <a:effectLst/>
              <a:latin typeface="+mn-lt"/>
              <a:ea typeface="+mn-ea"/>
              <a:cs typeface="+mn-cs"/>
            </a:rPr>
            <a:t>知的障がい者総合支援センターの譲与の反映を行ったため、大幅な数値の改善となっている。</a:t>
          </a:r>
          <a:endParaRPr kumimoji="1" lang="ja-JP" altLang="en-US" sz="24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Relationships xmlns="http://schemas.openxmlformats.org/package/2006/relationships"><Relationship Id="rId2" Type="http://schemas.openxmlformats.org/officeDocument/2006/relationships/drawing" Target="../drawings/drawing12.xml" /></Relationships>
</file>

<file path=xl/worksheets/_rels/sheet14.xml.rels>&#65279;<?xml version="1.0" encoding="UTF-8" standalone="yes"?><Relationships xmlns="http://schemas.openxmlformats.org/package/2006/relationships"><Relationship Id="rId2" Type="http://schemas.openxmlformats.org/officeDocument/2006/relationships/drawing" Target="../drawings/drawing13.xml" /></Relationships>
</file>

<file path=xl/worksheets/_rels/sheet15.xml.rels>&#65279;<?xml version="1.0" encoding="UTF-8" standalone="yes"?><Relationships xmlns="http://schemas.openxmlformats.org/package/2006/relationships"><Relationship Id="rId2" Type="http://schemas.openxmlformats.org/officeDocument/2006/relationships/drawing" Target="../drawings/drawing14.xml" /></Relationships>
</file>

<file path=xl/worksheets/_rels/sheet16.xml.rels>&#65279;<?xml version="1.0" encoding="UTF-8" standalone="yes"?><Relationships xmlns="http://schemas.openxmlformats.org/package/2006/relationships"><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82</v>
      </c>
      <c r="C2" s="182"/>
      <c r="D2" s="183"/>
    </row>
    <row r="3" spans="1:119" ht="18.75" customHeight="1" thickBot="1" x14ac:dyDescent="0.2">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94033136</v>
      </c>
      <c r="BO4" s="371"/>
      <c r="BP4" s="371"/>
      <c r="BQ4" s="371"/>
      <c r="BR4" s="371"/>
      <c r="BS4" s="371"/>
      <c r="BT4" s="371"/>
      <c r="BU4" s="372"/>
      <c r="BV4" s="370">
        <v>106412628</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1.5</v>
      </c>
      <c r="CU4" s="377"/>
      <c r="CV4" s="377"/>
      <c r="CW4" s="377"/>
      <c r="CX4" s="377"/>
      <c r="CY4" s="377"/>
      <c r="CZ4" s="377"/>
      <c r="DA4" s="378"/>
      <c r="DB4" s="376">
        <v>0.6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94</v>
      </c>
      <c r="AN5" s="431"/>
      <c r="AO5" s="431"/>
      <c r="AP5" s="431"/>
      <c r="AQ5" s="431"/>
      <c r="AR5" s="431"/>
      <c r="AS5" s="431"/>
      <c r="AT5" s="432"/>
      <c r="AU5" s="433" t="s">
        <v>95</v>
      </c>
      <c r="AV5" s="434"/>
      <c r="AW5" s="434"/>
      <c r="AX5" s="434"/>
      <c r="AY5" s="435" t="s">
        <v>96</v>
      </c>
      <c r="AZ5" s="436"/>
      <c r="BA5" s="436"/>
      <c r="BB5" s="436"/>
      <c r="BC5" s="436"/>
      <c r="BD5" s="436"/>
      <c r="BE5" s="436"/>
      <c r="BF5" s="436"/>
      <c r="BG5" s="436"/>
      <c r="BH5" s="436"/>
      <c r="BI5" s="436"/>
      <c r="BJ5" s="436"/>
      <c r="BK5" s="436"/>
      <c r="BL5" s="436"/>
      <c r="BM5" s="437"/>
      <c r="BN5" s="438">
        <v>92740406</v>
      </c>
      <c r="BO5" s="439"/>
      <c r="BP5" s="439"/>
      <c r="BQ5" s="439"/>
      <c r="BR5" s="439"/>
      <c r="BS5" s="439"/>
      <c r="BT5" s="439"/>
      <c r="BU5" s="440"/>
      <c r="BV5" s="438">
        <v>105551892</v>
      </c>
      <c r="BW5" s="439"/>
      <c r="BX5" s="439"/>
      <c r="BY5" s="439"/>
      <c r="BZ5" s="439"/>
      <c r="CA5" s="439"/>
      <c r="CB5" s="439"/>
      <c r="CC5" s="440"/>
      <c r="CD5" s="441" t="s">
        <v>97</v>
      </c>
      <c r="CE5" s="442"/>
      <c r="CF5" s="442"/>
      <c r="CG5" s="442"/>
      <c r="CH5" s="442"/>
      <c r="CI5" s="442"/>
      <c r="CJ5" s="442"/>
      <c r="CK5" s="442"/>
      <c r="CL5" s="442"/>
      <c r="CM5" s="442"/>
      <c r="CN5" s="442"/>
      <c r="CO5" s="442"/>
      <c r="CP5" s="442"/>
      <c r="CQ5" s="442"/>
      <c r="CR5" s="442"/>
      <c r="CS5" s="443"/>
      <c r="CT5" s="404">
        <v>93</v>
      </c>
      <c r="CU5" s="405"/>
      <c r="CV5" s="405"/>
      <c r="CW5" s="405"/>
      <c r="CX5" s="405"/>
      <c r="CY5" s="405"/>
      <c r="CZ5" s="405"/>
      <c r="DA5" s="406"/>
      <c r="DB5" s="404">
        <v>88.1</v>
      </c>
      <c r="DC5" s="405"/>
      <c r="DD5" s="405"/>
      <c r="DE5" s="405"/>
      <c r="DF5" s="405"/>
      <c r="DG5" s="405"/>
      <c r="DH5" s="405"/>
      <c r="DI5" s="406"/>
    </row>
    <row r="6" spans="1:119" ht="18.75" customHeight="1" x14ac:dyDescent="0.15">
      <c r="A6" s="181"/>
      <c r="B6" s="407" t="s">
        <v>98</v>
      </c>
      <c r="C6" s="408"/>
      <c r="D6" s="408"/>
      <c r="E6" s="409"/>
      <c r="F6" s="409"/>
      <c r="G6" s="409"/>
      <c r="H6" s="409"/>
      <c r="I6" s="409"/>
      <c r="J6" s="409"/>
      <c r="K6" s="409"/>
      <c r="L6" s="409" t="s">
        <v>99</v>
      </c>
      <c r="M6" s="409"/>
      <c r="N6" s="409"/>
      <c r="O6" s="409"/>
      <c r="P6" s="409"/>
      <c r="Q6" s="409"/>
      <c r="R6" s="413"/>
      <c r="S6" s="413"/>
      <c r="T6" s="413"/>
      <c r="U6" s="413"/>
      <c r="V6" s="414"/>
      <c r="W6" s="417" t="s">
        <v>100</v>
      </c>
      <c r="X6" s="418"/>
      <c r="Y6" s="418"/>
      <c r="Z6" s="418"/>
      <c r="AA6" s="418"/>
      <c r="AB6" s="408"/>
      <c r="AC6" s="421" t="s">
        <v>101</v>
      </c>
      <c r="AD6" s="422"/>
      <c r="AE6" s="422"/>
      <c r="AF6" s="422"/>
      <c r="AG6" s="422"/>
      <c r="AH6" s="422"/>
      <c r="AI6" s="422"/>
      <c r="AJ6" s="422"/>
      <c r="AK6" s="422"/>
      <c r="AL6" s="423"/>
      <c r="AM6" s="430" t="s">
        <v>102</v>
      </c>
      <c r="AN6" s="431"/>
      <c r="AO6" s="431"/>
      <c r="AP6" s="431"/>
      <c r="AQ6" s="431"/>
      <c r="AR6" s="431"/>
      <c r="AS6" s="431"/>
      <c r="AT6" s="432"/>
      <c r="AU6" s="433" t="s">
        <v>95</v>
      </c>
      <c r="AV6" s="434"/>
      <c r="AW6" s="434"/>
      <c r="AX6" s="434"/>
      <c r="AY6" s="435" t="s">
        <v>103</v>
      </c>
      <c r="AZ6" s="436"/>
      <c r="BA6" s="436"/>
      <c r="BB6" s="436"/>
      <c r="BC6" s="436"/>
      <c r="BD6" s="436"/>
      <c r="BE6" s="436"/>
      <c r="BF6" s="436"/>
      <c r="BG6" s="436"/>
      <c r="BH6" s="436"/>
      <c r="BI6" s="436"/>
      <c r="BJ6" s="436"/>
      <c r="BK6" s="436"/>
      <c r="BL6" s="436"/>
      <c r="BM6" s="437"/>
      <c r="BN6" s="438">
        <v>1292730</v>
      </c>
      <c r="BO6" s="439"/>
      <c r="BP6" s="439"/>
      <c r="BQ6" s="439"/>
      <c r="BR6" s="439"/>
      <c r="BS6" s="439"/>
      <c r="BT6" s="439"/>
      <c r="BU6" s="440"/>
      <c r="BV6" s="438">
        <v>860736</v>
      </c>
      <c r="BW6" s="439"/>
      <c r="BX6" s="439"/>
      <c r="BY6" s="439"/>
      <c r="BZ6" s="439"/>
      <c r="CA6" s="439"/>
      <c r="CB6" s="439"/>
      <c r="CC6" s="440"/>
      <c r="CD6" s="441" t="s">
        <v>104</v>
      </c>
      <c r="CE6" s="442"/>
      <c r="CF6" s="442"/>
      <c r="CG6" s="442"/>
      <c r="CH6" s="442"/>
      <c r="CI6" s="442"/>
      <c r="CJ6" s="442"/>
      <c r="CK6" s="442"/>
      <c r="CL6" s="442"/>
      <c r="CM6" s="442"/>
      <c r="CN6" s="442"/>
      <c r="CO6" s="442"/>
      <c r="CP6" s="442"/>
      <c r="CQ6" s="442"/>
      <c r="CR6" s="442"/>
      <c r="CS6" s="443"/>
      <c r="CT6" s="444">
        <v>96.5</v>
      </c>
      <c r="CU6" s="445"/>
      <c r="CV6" s="445"/>
      <c r="CW6" s="445"/>
      <c r="CX6" s="445"/>
      <c r="CY6" s="445"/>
      <c r="CZ6" s="445"/>
      <c r="DA6" s="446"/>
      <c r="DB6" s="444">
        <v>96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105</v>
      </c>
      <c r="AN7" s="431"/>
      <c r="AO7" s="431"/>
      <c r="AP7" s="431"/>
      <c r="AQ7" s="431"/>
      <c r="AR7" s="431"/>
      <c r="AS7" s="431"/>
      <c r="AT7" s="432"/>
      <c r="AU7" s="433" t="s">
        <v>106</v>
      </c>
      <c r="AV7" s="434"/>
      <c r="AW7" s="434"/>
      <c r="AX7" s="434"/>
      <c r="AY7" s="435" t="s">
        <v>107</v>
      </c>
      <c r="AZ7" s="436"/>
      <c r="BA7" s="436"/>
      <c r="BB7" s="436"/>
      <c r="BC7" s="436"/>
      <c r="BD7" s="436"/>
      <c r="BE7" s="436"/>
      <c r="BF7" s="436"/>
      <c r="BG7" s="436"/>
      <c r="BH7" s="436"/>
      <c r="BI7" s="436"/>
      <c r="BJ7" s="436"/>
      <c r="BK7" s="436"/>
      <c r="BL7" s="436"/>
      <c r="BM7" s="437"/>
      <c r="BN7" s="438">
        <v>521209</v>
      </c>
      <c r="BO7" s="439"/>
      <c r="BP7" s="439"/>
      <c r="BQ7" s="439"/>
      <c r="BR7" s="439"/>
      <c r="BS7" s="439"/>
      <c r="BT7" s="439"/>
      <c r="BU7" s="440"/>
      <c r="BV7" s="438">
        <v>564079</v>
      </c>
      <c r="BW7" s="439"/>
      <c r="BX7" s="439"/>
      <c r="BY7" s="439"/>
      <c r="BZ7" s="439"/>
      <c r="CA7" s="439"/>
      <c r="CB7" s="439"/>
      <c r="CC7" s="440"/>
      <c r="CD7" s="441" t="s">
        <v>108</v>
      </c>
      <c r="CE7" s="442"/>
      <c r="CF7" s="442"/>
      <c r="CG7" s="442"/>
      <c r="CH7" s="442"/>
      <c r="CI7" s="442"/>
      <c r="CJ7" s="442"/>
      <c r="CK7" s="442"/>
      <c r="CL7" s="442"/>
      <c r="CM7" s="442"/>
      <c r="CN7" s="442"/>
      <c r="CO7" s="442"/>
      <c r="CP7" s="442"/>
      <c r="CQ7" s="442"/>
      <c r="CR7" s="442"/>
      <c r="CS7" s="443"/>
      <c r="CT7" s="438">
        <v>51950844</v>
      </c>
      <c r="CU7" s="439"/>
      <c r="CV7" s="439"/>
      <c r="CW7" s="439"/>
      <c r="CX7" s="439"/>
      <c r="CY7" s="439"/>
      <c r="CZ7" s="439"/>
      <c r="DA7" s="440"/>
      <c r="DB7" s="438">
        <v>52980221</v>
      </c>
      <c r="DC7" s="439"/>
      <c r="DD7" s="439"/>
      <c r="DE7" s="439"/>
      <c r="DF7" s="439"/>
      <c r="DG7" s="439"/>
      <c r="DH7" s="439"/>
      <c r="DI7" s="440"/>
    </row>
    <row r="8" spans="1:119" ht="18.75" customHeight="1" thickBot="1" x14ac:dyDescent="0.2">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109</v>
      </c>
      <c r="AN8" s="431"/>
      <c r="AO8" s="431"/>
      <c r="AP8" s="431"/>
      <c r="AQ8" s="431"/>
      <c r="AR8" s="431"/>
      <c r="AS8" s="431"/>
      <c r="AT8" s="432"/>
      <c r="AU8" s="433" t="s">
        <v>110</v>
      </c>
      <c r="AV8" s="434"/>
      <c r="AW8" s="434"/>
      <c r="AX8" s="434"/>
      <c r="AY8" s="435" t="s">
        <v>111</v>
      </c>
      <c r="AZ8" s="436"/>
      <c r="BA8" s="436"/>
      <c r="BB8" s="436"/>
      <c r="BC8" s="436"/>
      <c r="BD8" s="436"/>
      <c r="BE8" s="436"/>
      <c r="BF8" s="436"/>
      <c r="BG8" s="436"/>
      <c r="BH8" s="436"/>
      <c r="BI8" s="436"/>
      <c r="BJ8" s="436"/>
      <c r="BK8" s="436"/>
      <c r="BL8" s="436"/>
      <c r="BM8" s="437"/>
      <c r="BN8" s="438">
        <v>771521</v>
      </c>
      <c r="BO8" s="439"/>
      <c r="BP8" s="439"/>
      <c r="BQ8" s="439"/>
      <c r="BR8" s="439"/>
      <c r="BS8" s="439"/>
      <c r="BT8" s="439"/>
      <c r="BU8" s="440"/>
      <c r="BV8" s="438">
        <v>296657</v>
      </c>
      <c r="BW8" s="439"/>
      <c r="BX8" s="439"/>
      <c r="BY8" s="439"/>
      <c r="BZ8" s="439"/>
      <c r="CA8" s="439"/>
      <c r="CB8" s="439"/>
      <c r="CC8" s="440"/>
      <c r="CD8" s="441" t="s">
        <v>112</v>
      </c>
      <c r="CE8" s="442"/>
      <c r="CF8" s="442"/>
      <c r="CG8" s="442"/>
      <c r="CH8" s="442"/>
      <c r="CI8" s="442"/>
      <c r="CJ8" s="442"/>
      <c r="CK8" s="442"/>
      <c r="CL8" s="442"/>
      <c r="CM8" s="442"/>
      <c r="CN8" s="442"/>
      <c r="CO8" s="442"/>
      <c r="CP8" s="442"/>
      <c r="CQ8" s="442"/>
      <c r="CR8" s="442"/>
      <c r="CS8" s="443"/>
      <c r="CT8" s="447">
        <v>0.88</v>
      </c>
      <c r="CU8" s="448"/>
      <c r="CV8" s="448"/>
      <c r="CW8" s="448"/>
      <c r="CX8" s="448"/>
      <c r="CY8" s="448"/>
      <c r="CZ8" s="448"/>
      <c r="DA8" s="449"/>
      <c r="DB8" s="447">
        <v>0.89</v>
      </c>
      <c r="DC8" s="448"/>
      <c r="DD8" s="448"/>
      <c r="DE8" s="448"/>
      <c r="DF8" s="448"/>
      <c r="DG8" s="448"/>
      <c r="DH8" s="448"/>
      <c r="DI8" s="449"/>
    </row>
    <row r="9" spans="1:119" ht="18.75" customHeight="1" thickBot="1" x14ac:dyDescent="0.2">
      <c r="A9" s="181"/>
      <c r="B9" s="401" t="s">
        <v>113</v>
      </c>
      <c r="C9" s="402"/>
      <c r="D9" s="402"/>
      <c r="E9" s="402"/>
      <c r="F9" s="402"/>
      <c r="G9" s="402"/>
      <c r="H9" s="402"/>
      <c r="I9" s="402"/>
      <c r="J9" s="402"/>
      <c r="K9" s="450"/>
      <c r="L9" s="451" t="s">
        <v>114</v>
      </c>
      <c r="M9" s="452"/>
      <c r="N9" s="452"/>
      <c r="O9" s="452"/>
      <c r="P9" s="452"/>
      <c r="Q9" s="453"/>
      <c r="R9" s="454">
        <v>260878</v>
      </c>
      <c r="S9" s="455"/>
      <c r="T9" s="455"/>
      <c r="U9" s="455"/>
      <c r="V9" s="456"/>
      <c r="W9" s="364" t="s">
        <v>115</v>
      </c>
      <c r="X9" s="365"/>
      <c r="Y9" s="365"/>
      <c r="Z9" s="365"/>
      <c r="AA9" s="365"/>
      <c r="AB9" s="365"/>
      <c r="AC9" s="365"/>
      <c r="AD9" s="365"/>
      <c r="AE9" s="365"/>
      <c r="AF9" s="365"/>
      <c r="AG9" s="365"/>
      <c r="AH9" s="365"/>
      <c r="AI9" s="365"/>
      <c r="AJ9" s="365"/>
      <c r="AK9" s="365"/>
      <c r="AL9" s="366"/>
      <c r="AM9" s="430" t="s">
        <v>116</v>
      </c>
      <c r="AN9" s="431"/>
      <c r="AO9" s="431"/>
      <c r="AP9" s="431"/>
      <c r="AQ9" s="431"/>
      <c r="AR9" s="431"/>
      <c r="AS9" s="431"/>
      <c r="AT9" s="432"/>
      <c r="AU9" s="433" t="s">
        <v>106</v>
      </c>
      <c r="AV9" s="434"/>
      <c r="AW9" s="434"/>
      <c r="AX9" s="434"/>
      <c r="AY9" s="435" t="s">
        <v>117</v>
      </c>
      <c r="AZ9" s="436"/>
      <c r="BA9" s="436"/>
      <c r="BB9" s="436"/>
      <c r="BC9" s="436"/>
      <c r="BD9" s="436"/>
      <c r="BE9" s="436"/>
      <c r="BF9" s="436"/>
      <c r="BG9" s="436"/>
      <c r="BH9" s="436"/>
      <c r="BI9" s="436"/>
      <c r="BJ9" s="436"/>
      <c r="BK9" s="436"/>
      <c r="BL9" s="436"/>
      <c r="BM9" s="437"/>
      <c r="BN9" s="438">
        <v>474864</v>
      </c>
      <c r="BO9" s="439"/>
      <c r="BP9" s="439"/>
      <c r="BQ9" s="439"/>
      <c r="BR9" s="439"/>
      <c r="BS9" s="439"/>
      <c r="BT9" s="439"/>
      <c r="BU9" s="440"/>
      <c r="BV9" s="438">
        <v>22386</v>
      </c>
      <c r="BW9" s="439"/>
      <c r="BX9" s="439"/>
      <c r="BY9" s="439"/>
      <c r="BZ9" s="439"/>
      <c r="CA9" s="439"/>
      <c r="CB9" s="439"/>
      <c r="CC9" s="440"/>
      <c r="CD9" s="441" t="s">
        <v>118</v>
      </c>
      <c r="CE9" s="442"/>
      <c r="CF9" s="442"/>
      <c r="CG9" s="442"/>
      <c r="CH9" s="442"/>
      <c r="CI9" s="442"/>
      <c r="CJ9" s="442"/>
      <c r="CK9" s="442"/>
      <c r="CL9" s="442"/>
      <c r="CM9" s="442"/>
      <c r="CN9" s="442"/>
      <c r="CO9" s="442"/>
      <c r="CP9" s="442"/>
      <c r="CQ9" s="442"/>
      <c r="CR9" s="442"/>
      <c r="CS9" s="443"/>
      <c r="CT9" s="404">
        <v>13.7</v>
      </c>
      <c r="CU9" s="405"/>
      <c r="CV9" s="405"/>
      <c r="CW9" s="405"/>
      <c r="CX9" s="405"/>
      <c r="CY9" s="405"/>
      <c r="CZ9" s="405"/>
      <c r="DA9" s="406"/>
      <c r="DB9" s="404">
        <v>12.9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119</v>
      </c>
      <c r="M10" s="431"/>
      <c r="N10" s="431"/>
      <c r="O10" s="431"/>
      <c r="P10" s="431"/>
      <c r="Q10" s="432"/>
      <c r="R10" s="458">
        <v>267435</v>
      </c>
      <c r="S10" s="459"/>
      <c r="T10" s="459"/>
      <c r="U10" s="459"/>
      <c r="V10" s="460"/>
      <c r="W10" s="395"/>
      <c r="X10" s="396"/>
      <c r="Y10" s="396"/>
      <c r="Z10" s="396"/>
      <c r="AA10" s="396"/>
      <c r="AB10" s="396"/>
      <c r="AC10" s="396"/>
      <c r="AD10" s="396"/>
      <c r="AE10" s="396"/>
      <c r="AF10" s="396"/>
      <c r="AG10" s="396"/>
      <c r="AH10" s="396"/>
      <c r="AI10" s="396"/>
      <c r="AJ10" s="396"/>
      <c r="AK10" s="396"/>
      <c r="AL10" s="399"/>
      <c r="AM10" s="430" t="s">
        <v>120</v>
      </c>
      <c r="AN10" s="431"/>
      <c r="AO10" s="431"/>
      <c r="AP10" s="431"/>
      <c r="AQ10" s="431"/>
      <c r="AR10" s="431"/>
      <c r="AS10" s="431"/>
      <c r="AT10" s="432"/>
      <c r="AU10" s="433" t="s">
        <v>106</v>
      </c>
      <c r="AV10" s="434"/>
      <c r="AW10" s="434"/>
      <c r="AX10" s="434"/>
      <c r="AY10" s="435" t="s">
        <v>121</v>
      </c>
      <c r="AZ10" s="436"/>
      <c r="BA10" s="436"/>
      <c r="BB10" s="436"/>
      <c r="BC10" s="436"/>
      <c r="BD10" s="436"/>
      <c r="BE10" s="436"/>
      <c r="BF10" s="436"/>
      <c r="BG10" s="436"/>
      <c r="BH10" s="436"/>
      <c r="BI10" s="436"/>
      <c r="BJ10" s="436"/>
      <c r="BK10" s="436"/>
      <c r="BL10" s="436"/>
      <c r="BM10" s="437"/>
      <c r="BN10" s="438">
        <v>85227</v>
      </c>
      <c r="BO10" s="439"/>
      <c r="BP10" s="439"/>
      <c r="BQ10" s="439"/>
      <c r="BR10" s="439"/>
      <c r="BS10" s="439"/>
      <c r="BT10" s="439"/>
      <c r="BU10" s="440"/>
      <c r="BV10" s="438">
        <v>104547</v>
      </c>
      <c r="BW10" s="439"/>
      <c r="BX10" s="439"/>
      <c r="BY10" s="439"/>
      <c r="BZ10" s="439"/>
      <c r="CA10" s="439"/>
      <c r="CB10" s="439"/>
      <c r="CC10" s="440"/>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123</v>
      </c>
      <c r="M11" s="462"/>
      <c r="N11" s="462"/>
      <c r="O11" s="462"/>
      <c r="P11" s="462"/>
      <c r="Q11" s="463"/>
      <c r="R11" s="464" t="s">
        <v>124</v>
      </c>
      <c r="S11" s="465"/>
      <c r="T11" s="465"/>
      <c r="U11" s="465"/>
      <c r="V11" s="466"/>
      <c r="W11" s="395"/>
      <c r="X11" s="396"/>
      <c r="Y11" s="396"/>
      <c r="Z11" s="396"/>
      <c r="AA11" s="396"/>
      <c r="AB11" s="396"/>
      <c r="AC11" s="396"/>
      <c r="AD11" s="396"/>
      <c r="AE11" s="396"/>
      <c r="AF11" s="396"/>
      <c r="AG11" s="396"/>
      <c r="AH11" s="396"/>
      <c r="AI11" s="396"/>
      <c r="AJ11" s="396"/>
      <c r="AK11" s="396"/>
      <c r="AL11" s="399"/>
      <c r="AM11" s="430" t="s">
        <v>125</v>
      </c>
      <c r="AN11" s="431"/>
      <c r="AO11" s="431"/>
      <c r="AP11" s="431"/>
      <c r="AQ11" s="431"/>
      <c r="AR11" s="431"/>
      <c r="AS11" s="431"/>
      <c r="AT11" s="432"/>
      <c r="AU11" s="433" t="s">
        <v>126</v>
      </c>
      <c r="AV11" s="434"/>
      <c r="AW11" s="434"/>
      <c r="AX11" s="434"/>
      <c r="AY11" s="435" t="s">
        <v>127</v>
      </c>
      <c r="AZ11" s="436"/>
      <c r="BA11" s="436"/>
      <c r="BB11" s="436"/>
      <c r="BC11" s="436"/>
      <c r="BD11" s="436"/>
      <c r="BE11" s="436"/>
      <c r="BF11" s="436"/>
      <c r="BG11" s="436"/>
      <c r="BH11" s="436"/>
      <c r="BI11" s="436"/>
      <c r="BJ11" s="436"/>
      <c r="BK11" s="436"/>
      <c r="BL11" s="436"/>
      <c r="BM11" s="437"/>
      <c r="BN11" s="438">
        <v>0</v>
      </c>
      <c r="BO11" s="439"/>
      <c r="BP11" s="439"/>
      <c r="BQ11" s="439"/>
      <c r="BR11" s="439"/>
      <c r="BS11" s="439"/>
      <c r="BT11" s="439"/>
      <c r="BU11" s="440"/>
      <c r="BV11" s="438">
        <v>0</v>
      </c>
      <c r="BW11" s="439"/>
      <c r="BX11" s="439"/>
      <c r="BY11" s="439"/>
      <c r="BZ11" s="439"/>
      <c r="CA11" s="439"/>
      <c r="CB11" s="439"/>
      <c r="CC11" s="440"/>
      <c r="CD11" s="441" t="s">
        <v>128</v>
      </c>
      <c r="CE11" s="442"/>
      <c r="CF11" s="442"/>
      <c r="CG11" s="442"/>
      <c r="CH11" s="442"/>
      <c r="CI11" s="442"/>
      <c r="CJ11" s="442"/>
      <c r="CK11" s="442"/>
      <c r="CL11" s="442"/>
      <c r="CM11" s="442"/>
      <c r="CN11" s="442"/>
      <c r="CO11" s="442"/>
      <c r="CP11" s="442"/>
      <c r="CQ11" s="442"/>
      <c r="CR11" s="442"/>
      <c r="CS11" s="443"/>
      <c r="CT11" s="447" t="s">
        <v>129</v>
      </c>
      <c r="CU11" s="448"/>
      <c r="CV11" s="448"/>
      <c r="CW11" s="448"/>
      <c r="CX11" s="448"/>
      <c r="CY11" s="448"/>
      <c r="CZ11" s="448"/>
      <c r="DA11" s="449"/>
      <c r="DB11" s="447" t="s">
        <v>129</v>
      </c>
      <c r="DC11" s="448"/>
      <c r="DD11" s="448"/>
      <c r="DE11" s="448"/>
      <c r="DF11" s="448"/>
      <c r="DG11" s="448"/>
      <c r="DH11" s="448"/>
      <c r="DI11" s="449"/>
    </row>
    <row r="12" spans="1:119" ht="18.75" customHeight="1" x14ac:dyDescent="0.15">
      <c r="A12" s="181"/>
      <c r="B12" s="467" t="s">
        <v>130</v>
      </c>
      <c r="C12" s="468"/>
      <c r="D12" s="468"/>
      <c r="E12" s="468"/>
      <c r="F12" s="468"/>
      <c r="G12" s="468"/>
      <c r="H12" s="468"/>
      <c r="I12" s="468"/>
      <c r="J12" s="468"/>
      <c r="K12" s="469"/>
      <c r="L12" s="476" t="s">
        <v>131</v>
      </c>
      <c r="M12" s="477"/>
      <c r="N12" s="477"/>
      <c r="O12" s="477"/>
      <c r="P12" s="477"/>
      <c r="Q12" s="478"/>
      <c r="R12" s="479">
        <v>259884</v>
      </c>
      <c r="S12" s="480"/>
      <c r="T12" s="480"/>
      <c r="U12" s="480"/>
      <c r="V12" s="481"/>
      <c r="W12" s="482" t="s">
        <v>1</v>
      </c>
      <c r="X12" s="434"/>
      <c r="Y12" s="434"/>
      <c r="Z12" s="434"/>
      <c r="AA12" s="434"/>
      <c r="AB12" s="483"/>
      <c r="AC12" s="484" t="s">
        <v>132</v>
      </c>
      <c r="AD12" s="485"/>
      <c r="AE12" s="485"/>
      <c r="AF12" s="485"/>
      <c r="AG12" s="486"/>
      <c r="AH12" s="484" t="s">
        <v>133</v>
      </c>
      <c r="AI12" s="485"/>
      <c r="AJ12" s="485"/>
      <c r="AK12" s="485"/>
      <c r="AL12" s="487"/>
      <c r="AM12" s="430" t="s">
        <v>134</v>
      </c>
      <c r="AN12" s="431"/>
      <c r="AO12" s="431"/>
      <c r="AP12" s="431"/>
      <c r="AQ12" s="431"/>
      <c r="AR12" s="431"/>
      <c r="AS12" s="431"/>
      <c r="AT12" s="432"/>
      <c r="AU12" s="433" t="s">
        <v>135</v>
      </c>
      <c r="AV12" s="434"/>
      <c r="AW12" s="434"/>
      <c r="AX12" s="434"/>
      <c r="AY12" s="435" t="s">
        <v>136</v>
      </c>
      <c r="AZ12" s="436"/>
      <c r="BA12" s="436"/>
      <c r="BB12" s="436"/>
      <c r="BC12" s="436"/>
      <c r="BD12" s="436"/>
      <c r="BE12" s="436"/>
      <c r="BF12" s="436"/>
      <c r="BG12" s="436"/>
      <c r="BH12" s="436"/>
      <c r="BI12" s="436"/>
      <c r="BJ12" s="436"/>
      <c r="BK12" s="436"/>
      <c r="BL12" s="436"/>
      <c r="BM12" s="437"/>
      <c r="BN12" s="438">
        <v>0</v>
      </c>
      <c r="BO12" s="439"/>
      <c r="BP12" s="439"/>
      <c r="BQ12" s="439"/>
      <c r="BR12" s="439"/>
      <c r="BS12" s="439"/>
      <c r="BT12" s="439"/>
      <c r="BU12" s="440"/>
      <c r="BV12" s="438">
        <v>0</v>
      </c>
      <c r="BW12" s="439"/>
      <c r="BX12" s="439"/>
      <c r="BY12" s="439"/>
      <c r="BZ12" s="439"/>
      <c r="CA12" s="439"/>
      <c r="CB12" s="439"/>
      <c r="CC12" s="440"/>
      <c r="CD12" s="441" t="s">
        <v>137</v>
      </c>
      <c r="CE12" s="442"/>
      <c r="CF12" s="442"/>
      <c r="CG12" s="442"/>
      <c r="CH12" s="442"/>
      <c r="CI12" s="442"/>
      <c r="CJ12" s="442"/>
      <c r="CK12" s="442"/>
      <c r="CL12" s="442"/>
      <c r="CM12" s="442"/>
      <c r="CN12" s="442"/>
      <c r="CO12" s="442"/>
      <c r="CP12" s="442"/>
      <c r="CQ12" s="442"/>
      <c r="CR12" s="442"/>
      <c r="CS12" s="443"/>
      <c r="CT12" s="447" t="s">
        <v>129</v>
      </c>
      <c r="CU12" s="448"/>
      <c r="CV12" s="448"/>
      <c r="CW12" s="448"/>
      <c r="CX12" s="448"/>
      <c r="CY12" s="448"/>
      <c r="CZ12" s="448"/>
      <c r="DA12" s="449"/>
      <c r="DB12" s="447" t="s">
        <v>138</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139</v>
      </c>
      <c r="N13" s="499"/>
      <c r="O13" s="499"/>
      <c r="P13" s="499"/>
      <c r="Q13" s="500"/>
      <c r="R13" s="491">
        <v>256639</v>
      </c>
      <c r="S13" s="492"/>
      <c r="T13" s="492"/>
      <c r="U13" s="492"/>
      <c r="V13" s="493"/>
      <c r="W13" s="417" t="s">
        <v>140</v>
      </c>
      <c r="X13" s="418"/>
      <c r="Y13" s="418"/>
      <c r="Z13" s="418"/>
      <c r="AA13" s="418"/>
      <c r="AB13" s="408"/>
      <c r="AC13" s="458">
        <v>935</v>
      </c>
      <c r="AD13" s="459"/>
      <c r="AE13" s="459"/>
      <c r="AF13" s="459"/>
      <c r="AG13" s="501"/>
      <c r="AH13" s="458">
        <v>998</v>
      </c>
      <c r="AI13" s="459"/>
      <c r="AJ13" s="459"/>
      <c r="AK13" s="459"/>
      <c r="AL13" s="460"/>
      <c r="AM13" s="430" t="s">
        <v>141</v>
      </c>
      <c r="AN13" s="431"/>
      <c r="AO13" s="431"/>
      <c r="AP13" s="431"/>
      <c r="AQ13" s="431"/>
      <c r="AR13" s="431"/>
      <c r="AS13" s="431"/>
      <c r="AT13" s="432"/>
      <c r="AU13" s="433" t="s">
        <v>142</v>
      </c>
      <c r="AV13" s="434"/>
      <c r="AW13" s="434"/>
      <c r="AX13" s="434"/>
      <c r="AY13" s="435" t="s">
        <v>143</v>
      </c>
      <c r="AZ13" s="436"/>
      <c r="BA13" s="436"/>
      <c r="BB13" s="436"/>
      <c r="BC13" s="436"/>
      <c r="BD13" s="436"/>
      <c r="BE13" s="436"/>
      <c r="BF13" s="436"/>
      <c r="BG13" s="436"/>
      <c r="BH13" s="436"/>
      <c r="BI13" s="436"/>
      <c r="BJ13" s="436"/>
      <c r="BK13" s="436"/>
      <c r="BL13" s="436"/>
      <c r="BM13" s="437"/>
      <c r="BN13" s="438">
        <v>560091</v>
      </c>
      <c r="BO13" s="439"/>
      <c r="BP13" s="439"/>
      <c r="BQ13" s="439"/>
      <c r="BR13" s="439"/>
      <c r="BS13" s="439"/>
      <c r="BT13" s="439"/>
      <c r="BU13" s="440"/>
      <c r="BV13" s="438">
        <v>126933</v>
      </c>
      <c r="BW13" s="439"/>
      <c r="BX13" s="439"/>
      <c r="BY13" s="439"/>
      <c r="BZ13" s="439"/>
      <c r="CA13" s="439"/>
      <c r="CB13" s="439"/>
      <c r="CC13" s="440"/>
      <c r="CD13" s="441" t="s">
        <v>144</v>
      </c>
      <c r="CE13" s="442"/>
      <c r="CF13" s="442"/>
      <c r="CG13" s="442"/>
      <c r="CH13" s="442"/>
      <c r="CI13" s="442"/>
      <c r="CJ13" s="442"/>
      <c r="CK13" s="442"/>
      <c r="CL13" s="442"/>
      <c r="CM13" s="442"/>
      <c r="CN13" s="442"/>
      <c r="CO13" s="442"/>
      <c r="CP13" s="442"/>
      <c r="CQ13" s="442"/>
      <c r="CR13" s="442"/>
      <c r="CS13" s="443"/>
      <c r="CT13" s="404">
        <v>1.8</v>
      </c>
      <c r="CU13" s="405"/>
      <c r="CV13" s="405"/>
      <c r="CW13" s="405"/>
      <c r="CX13" s="405"/>
      <c r="CY13" s="405"/>
      <c r="CZ13" s="405"/>
      <c r="DA13" s="406"/>
      <c r="DB13" s="404">
        <v>1.8</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145</v>
      </c>
      <c r="M14" s="489"/>
      <c r="N14" s="489"/>
      <c r="O14" s="489"/>
      <c r="P14" s="489"/>
      <c r="Q14" s="490"/>
      <c r="R14" s="491">
        <v>261661</v>
      </c>
      <c r="S14" s="492"/>
      <c r="T14" s="492"/>
      <c r="U14" s="492"/>
      <c r="V14" s="493"/>
      <c r="W14" s="397"/>
      <c r="X14" s="398"/>
      <c r="Y14" s="398"/>
      <c r="Z14" s="398"/>
      <c r="AA14" s="398"/>
      <c r="AB14" s="387"/>
      <c r="AC14" s="494">
        <v>0.8</v>
      </c>
      <c r="AD14" s="495"/>
      <c r="AE14" s="495"/>
      <c r="AF14" s="495"/>
      <c r="AG14" s="496"/>
      <c r="AH14" s="494">
        <v>0.9</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146</v>
      </c>
      <c r="CE14" s="503"/>
      <c r="CF14" s="503"/>
      <c r="CG14" s="503"/>
      <c r="CH14" s="503"/>
      <c r="CI14" s="503"/>
      <c r="CJ14" s="503"/>
      <c r="CK14" s="503"/>
      <c r="CL14" s="503"/>
      <c r="CM14" s="503"/>
      <c r="CN14" s="503"/>
      <c r="CO14" s="503"/>
      <c r="CP14" s="503"/>
      <c r="CQ14" s="503"/>
      <c r="CR14" s="503"/>
      <c r="CS14" s="504"/>
      <c r="CT14" s="505" t="s">
        <v>147</v>
      </c>
      <c r="CU14" s="506"/>
      <c r="CV14" s="506"/>
      <c r="CW14" s="506"/>
      <c r="CX14" s="506"/>
      <c r="CY14" s="506"/>
      <c r="CZ14" s="506"/>
      <c r="DA14" s="507"/>
      <c r="DB14" s="505" t="s">
        <v>148</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139</v>
      </c>
      <c r="N15" s="499"/>
      <c r="O15" s="499"/>
      <c r="P15" s="499"/>
      <c r="Q15" s="500"/>
      <c r="R15" s="491">
        <v>258653</v>
      </c>
      <c r="S15" s="492"/>
      <c r="T15" s="492"/>
      <c r="U15" s="492"/>
      <c r="V15" s="493"/>
      <c r="W15" s="417" t="s">
        <v>149</v>
      </c>
      <c r="X15" s="418"/>
      <c r="Y15" s="418"/>
      <c r="Z15" s="418"/>
      <c r="AA15" s="418"/>
      <c r="AB15" s="408"/>
      <c r="AC15" s="458">
        <v>35936</v>
      </c>
      <c r="AD15" s="459"/>
      <c r="AE15" s="459"/>
      <c r="AF15" s="459"/>
      <c r="AG15" s="501"/>
      <c r="AH15" s="458">
        <v>39169</v>
      </c>
      <c r="AI15" s="459"/>
      <c r="AJ15" s="459"/>
      <c r="AK15" s="459"/>
      <c r="AL15" s="460"/>
      <c r="AM15" s="430"/>
      <c r="AN15" s="431"/>
      <c r="AO15" s="431"/>
      <c r="AP15" s="431"/>
      <c r="AQ15" s="431"/>
      <c r="AR15" s="431"/>
      <c r="AS15" s="431"/>
      <c r="AT15" s="432"/>
      <c r="AU15" s="433"/>
      <c r="AV15" s="434"/>
      <c r="AW15" s="434"/>
      <c r="AX15" s="434"/>
      <c r="AY15" s="367" t="s">
        <v>150</v>
      </c>
      <c r="AZ15" s="368"/>
      <c r="BA15" s="368"/>
      <c r="BB15" s="368"/>
      <c r="BC15" s="368"/>
      <c r="BD15" s="368"/>
      <c r="BE15" s="368"/>
      <c r="BF15" s="368"/>
      <c r="BG15" s="368"/>
      <c r="BH15" s="368"/>
      <c r="BI15" s="368"/>
      <c r="BJ15" s="368"/>
      <c r="BK15" s="368"/>
      <c r="BL15" s="368"/>
      <c r="BM15" s="369"/>
      <c r="BN15" s="370">
        <v>34996600</v>
      </c>
      <c r="BO15" s="371"/>
      <c r="BP15" s="371"/>
      <c r="BQ15" s="371"/>
      <c r="BR15" s="371"/>
      <c r="BS15" s="371"/>
      <c r="BT15" s="371"/>
      <c r="BU15" s="372"/>
      <c r="BV15" s="370">
        <v>33458511</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32.200000000000003</v>
      </c>
      <c r="AD16" s="495"/>
      <c r="AE16" s="495"/>
      <c r="AF16" s="495"/>
      <c r="AG16" s="496"/>
      <c r="AH16" s="494">
        <v>33.799999999999997</v>
      </c>
      <c r="AI16" s="495"/>
      <c r="AJ16" s="495"/>
      <c r="AK16" s="495"/>
      <c r="AL16" s="497"/>
      <c r="AM16" s="430"/>
      <c r="AN16" s="431"/>
      <c r="AO16" s="431"/>
      <c r="AP16" s="431"/>
      <c r="AQ16" s="431"/>
      <c r="AR16" s="431"/>
      <c r="AS16" s="431"/>
      <c r="AT16" s="432"/>
      <c r="AU16" s="433"/>
      <c r="AV16" s="434"/>
      <c r="AW16" s="434"/>
      <c r="AX16" s="434"/>
      <c r="AY16" s="435" t="s">
        <v>154</v>
      </c>
      <c r="AZ16" s="436"/>
      <c r="BA16" s="436"/>
      <c r="BB16" s="436"/>
      <c r="BC16" s="436"/>
      <c r="BD16" s="436"/>
      <c r="BE16" s="436"/>
      <c r="BF16" s="436"/>
      <c r="BG16" s="436"/>
      <c r="BH16" s="436"/>
      <c r="BI16" s="436"/>
      <c r="BJ16" s="436"/>
      <c r="BK16" s="436"/>
      <c r="BL16" s="436"/>
      <c r="BM16" s="437"/>
      <c r="BN16" s="438">
        <v>40527110</v>
      </c>
      <c r="BO16" s="439"/>
      <c r="BP16" s="439"/>
      <c r="BQ16" s="439"/>
      <c r="BR16" s="439"/>
      <c r="BS16" s="439"/>
      <c r="BT16" s="439"/>
      <c r="BU16" s="440"/>
      <c r="BV16" s="438">
        <v>38898029</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6" t="s">
        <v>155</v>
      </c>
      <c r="N17" s="517"/>
      <c r="O17" s="517"/>
      <c r="P17" s="517"/>
      <c r="Q17" s="518"/>
      <c r="R17" s="513" t="s">
        <v>156</v>
      </c>
      <c r="S17" s="514"/>
      <c r="T17" s="514"/>
      <c r="U17" s="514"/>
      <c r="V17" s="515"/>
      <c r="W17" s="417" t="s">
        <v>157</v>
      </c>
      <c r="X17" s="418"/>
      <c r="Y17" s="418"/>
      <c r="Z17" s="418"/>
      <c r="AA17" s="418"/>
      <c r="AB17" s="408"/>
      <c r="AC17" s="458">
        <v>74679</v>
      </c>
      <c r="AD17" s="459"/>
      <c r="AE17" s="459"/>
      <c r="AF17" s="459"/>
      <c r="AG17" s="501"/>
      <c r="AH17" s="458">
        <v>75856</v>
      </c>
      <c r="AI17" s="459"/>
      <c r="AJ17" s="459"/>
      <c r="AK17" s="459"/>
      <c r="AL17" s="460"/>
      <c r="AM17" s="430"/>
      <c r="AN17" s="431"/>
      <c r="AO17" s="431"/>
      <c r="AP17" s="431"/>
      <c r="AQ17" s="431"/>
      <c r="AR17" s="431"/>
      <c r="AS17" s="431"/>
      <c r="AT17" s="432"/>
      <c r="AU17" s="433"/>
      <c r="AV17" s="434"/>
      <c r="AW17" s="434"/>
      <c r="AX17" s="434"/>
      <c r="AY17" s="435" t="s">
        <v>158</v>
      </c>
      <c r="AZ17" s="436"/>
      <c r="BA17" s="436"/>
      <c r="BB17" s="436"/>
      <c r="BC17" s="436"/>
      <c r="BD17" s="436"/>
      <c r="BE17" s="436"/>
      <c r="BF17" s="436"/>
      <c r="BG17" s="436"/>
      <c r="BH17" s="436"/>
      <c r="BI17" s="436"/>
      <c r="BJ17" s="436"/>
      <c r="BK17" s="436"/>
      <c r="BL17" s="436"/>
      <c r="BM17" s="437"/>
      <c r="BN17" s="438">
        <v>44448899</v>
      </c>
      <c r="BO17" s="439"/>
      <c r="BP17" s="439"/>
      <c r="BQ17" s="439"/>
      <c r="BR17" s="439"/>
      <c r="BS17" s="439"/>
      <c r="BT17" s="439"/>
      <c r="BU17" s="440"/>
      <c r="BV17" s="438">
        <v>42507834</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1" t="s">
        <v>159</v>
      </c>
      <c r="C18" s="450"/>
      <c r="D18" s="450"/>
      <c r="E18" s="522"/>
      <c r="F18" s="522"/>
      <c r="G18" s="522"/>
      <c r="H18" s="522"/>
      <c r="I18" s="522"/>
      <c r="J18" s="522"/>
      <c r="K18" s="522"/>
      <c r="L18" s="523">
        <v>138.47999999999999</v>
      </c>
      <c r="M18" s="523"/>
      <c r="N18" s="523"/>
      <c r="O18" s="523"/>
      <c r="P18" s="523"/>
      <c r="Q18" s="523"/>
      <c r="R18" s="524"/>
      <c r="S18" s="524"/>
      <c r="T18" s="524"/>
      <c r="U18" s="524"/>
      <c r="V18" s="525"/>
      <c r="W18" s="419"/>
      <c r="X18" s="420"/>
      <c r="Y18" s="420"/>
      <c r="Z18" s="420"/>
      <c r="AA18" s="420"/>
      <c r="AB18" s="411"/>
      <c r="AC18" s="526">
        <v>66.900000000000006</v>
      </c>
      <c r="AD18" s="527"/>
      <c r="AE18" s="527"/>
      <c r="AF18" s="527"/>
      <c r="AG18" s="528"/>
      <c r="AH18" s="526">
        <v>65.400000000000006</v>
      </c>
      <c r="AI18" s="527"/>
      <c r="AJ18" s="527"/>
      <c r="AK18" s="527"/>
      <c r="AL18" s="529"/>
      <c r="AM18" s="430"/>
      <c r="AN18" s="431"/>
      <c r="AO18" s="431"/>
      <c r="AP18" s="431"/>
      <c r="AQ18" s="431"/>
      <c r="AR18" s="431"/>
      <c r="AS18" s="431"/>
      <c r="AT18" s="432"/>
      <c r="AU18" s="433"/>
      <c r="AV18" s="434"/>
      <c r="AW18" s="434"/>
      <c r="AX18" s="434"/>
      <c r="AY18" s="435" t="s">
        <v>160</v>
      </c>
      <c r="AZ18" s="436"/>
      <c r="BA18" s="436"/>
      <c r="BB18" s="436"/>
      <c r="BC18" s="436"/>
      <c r="BD18" s="436"/>
      <c r="BE18" s="436"/>
      <c r="BF18" s="436"/>
      <c r="BG18" s="436"/>
      <c r="BH18" s="436"/>
      <c r="BI18" s="436"/>
      <c r="BJ18" s="436"/>
      <c r="BK18" s="436"/>
      <c r="BL18" s="436"/>
      <c r="BM18" s="437"/>
      <c r="BN18" s="438">
        <v>50103036</v>
      </c>
      <c r="BO18" s="439"/>
      <c r="BP18" s="439"/>
      <c r="BQ18" s="439"/>
      <c r="BR18" s="439"/>
      <c r="BS18" s="439"/>
      <c r="BT18" s="439"/>
      <c r="BU18" s="440"/>
      <c r="BV18" s="438">
        <v>48879612</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1" t="s">
        <v>161</v>
      </c>
      <c r="C19" s="450"/>
      <c r="D19" s="450"/>
      <c r="E19" s="522"/>
      <c r="F19" s="522"/>
      <c r="G19" s="522"/>
      <c r="H19" s="522"/>
      <c r="I19" s="522"/>
      <c r="J19" s="522"/>
      <c r="K19" s="522"/>
      <c r="L19" s="530">
        <v>1884</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162</v>
      </c>
      <c r="AZ19" s="436"/>
      <c r="BA19" s="436"/>
      <c r="BB19" s="436"/>
      <c r="BC19" s="436"/>
      <c r="BD19" s="436"/>
      <c r="BE19" s="436"/>
      <c r="BF19" s="436"/>
      <c r="BG19" s="436"/>
      <c r="BH19" s="436"/>
      <c r="BI19" s="436"/>
      <c r="BJ19" s="436"/>
      <c r="BK19" s="436"/>
      <c r="BL19" s="436"/>
      <c r="BM19" s="437"/>
      <c r="BN19" s="438">
        <v>61360731</v>
      </c>
      <c r="BO19" s="439"/>
      <c r="BP19" s="439"/>
      <c r="BQ19" s="439"/>
      <c r="BR19" s="439"/>
      <c r="BS19" s="439"/>
      <c r="BT19" s="439"/>
      <c r="BU19" s="440"/>
      <c r="BV19" s="438">
        <v>62002612</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1" t="s">
        <v>163</v>
      </c>
      <c r="C20" s="450"/>
      <c r="D20" s="450"/>
      <c r="E20" s="522"/>
      <c r="F20" s="522"/>
      <c r="G20" s="522"/>
      <c r="H20" s="522"/>
      <c r="I20" s="522"/>
      <c r="J20" s="522"/>
      <c r="K20" s="522"/>
      <c r="L20" s="530">
        <v>107195</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1" t="s">
        <v>164</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50" t="s">
        <v>165</v>
      </c>
      <c r="C22" s="551"/>
      <c r="D22" s="552"/>
      <c r="E22" s="413" t="s">
        <v>1</v>
      </c>
      <c r="F22" s="418"/>
      <c r="G22" s="418"/>
      <c r="H22" s="418"/>
      <c r="I22" s="418"/>
      <c r="J22" s="418"/>
      <c r="K22" s="408"/>
      <c r="L22" s="413" t="s">
        <v>166</v>
      </c>
      <c r="M22" s="418"/>
      <c r="N22" s="418"/>
      <c r="O22" s="418"/>
      <c r="P22" s="408"/>
      <c r="Q22" s="559" t="s">
        <v>167</v>
      </c>
      <c r="R22" s="560"/>
      <c r="S22" s="560"/>
      <c r="T22" s="560"/>
      <c r="U22" s="560"/>
      <c r="V22" s="561"/>
      <c r="W22" s="565" t="s">
        <v>168</v>
      </c>
      <c r="X22" s="551"/>
      <c r="Y22" s="552"/>
      <c r="Z22" s="413" t="s">
        <v>1</v>
      </c>
      <c r="AA22" s="418"/>
      <c r="AB22" s="418"/>
      <c r="AC22" s="418"/>
      <c r="AD22" s="418"/>
      <c r="AE22" s="418"/>
      <c r="AF22" s="418"/>
      <c r="AG22" s="408"/>
      <c r="AH22" s="570" t="s">
        <v>169</v>
      </c>
      <c r="AI22" s="418"/>
      <c r="AJ22" s="418"/>
      <c r="AK22" s="418"/>
      <c r="AL22" s="408"/>
      <c r="AM22" s="570" t="s">
        <v>170</v>
      </c>
      <c r="AN22" s="571"/>
      <c r="AO22" s="571"/>
      <c r="AP22" s="571"/>
      <c r="AQ22" s="571"/>
      <c r="AR22" s="572"/>
      <c r="AS22" s="559" t="s">
        <v>167</v>
      </c>
      <c r="AT22" s="560"/>
      <c r="AU22" s="560"/>
      <c r="AV22" s="560"/>
      <c r="AW22" s="560"/>
      <c r="AX22" s="576"/>
      <c r="AY22" s="367" t="s">
        <v>171</v>
      </c>
      <c r="AZ22" s="368"/>
      <c r="BA22" s="368"/>
      <c r="BB22" s="368"/>
      <c r="BC22" s="368"/>
      <c r="BD22" s="368"/>
      <c r="BE22" s="368"/>
      <c r="BF22" s="368"/>
      <c r="BG22" s="368"/>
      <c r="BH22" s="368"/>
      <c r="BI22" s="368"/>
      <c r="BJ22" s="368"/>
      <c r="BK22" s="368"/>
      <c r="BL22" s="368"/>
      <c r="BM22" s="369"/>
      <c r="BN22" s="370">
        <v>80547765</v>
      </c>
      <c r="BO22" s="371"/>
      <c r="BP22" s="371"/>
      <c r="BQ22" s="371"/>
      <c r="BR22" s="371"/>
      <c r="BS22" s="371"/>
      <c r="BT22" s="371"/>
      <c r="BU22" s="372"/>
      <c r="BV22" s="370">
        <v>83776895</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172</v>
      </c>
      <c r="AZ23" s="436"/>
      <c r="BA23" s="436"/>
      <c r="BB23" s="436"/>
      <c r="BC23" s="436"/>
      <c r="BD23" s="436"/>
      <c r="BE23" s="436"/>
      <c r="BF23" s="436"/>
      <c r="BG23" s="436"/>
      <c r="BH23" s="436"/>
      <c r="BI23" s="436"/>
      <c r="BJ23" s="436"/>
      <c r="BK23" s="436"/>
      <c r="BL23" s="436"/>
      <c r="BM23" s="437"/>
      <c r="BN23" s="438">
        <v>63451971</v>
      </c>
      <c r="BO23" s="439"/>
      <c r="BP23" s="439"/>
      <c r="BQ23" s="439"/>
      <c r="BR23" s="439"/>
      <c r="BS23" s="439"/>
      <c r="BT23" s="439"/>
      <c r="BU23" s="440"/>
      <c r="BV23" s="438">
        <v>65648013</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53"/>
      <c r="C24" s="554"/>
      <c r="D24" s="555"/>
      <c r="E24" s="457" t="s">
        <v>173</v>
      </c>
      <c r="F24" s="431"/>
      <c r="G24" s="431"/>
      <c r="H24" s="431"/>
      <c r="I24" s="431"/>
      <c r="J24" s="431"/>
      <c r="K24" s="432"/>
      <c r="L24" s="458">
        <v>1</v>
      </c>
      <c r="M24" s="459"/>
      <c r="N24" s="459"/>
      <c r="O24" s="459"/>
      <c r="P24" s="501"/>
      <c r="Q24" s="458">
        <v>10940</v>
      </c>
      <c r="R24" s="459"/>
      <c r="S24" s="459"/>
      <c r="T24" s="459"/>
      <c r="U24" s="459"/>
      <c r="V24" s="501"/>
      <c r="W24" s="566"/>
      <c r="X24" s="554"/>
      <c r="Y24" s="555"/>
      <c r="Z24" s="457" t="s">
        <v>174</v>
      </c>
      <c r="AA24" s="431"/>
      <c r="AB24" s="431"/>
      <c r="AC24" s="431"/>
      <c r="AD24" s="431"/>
      <c r="AE24" s="431"/>
      <c r="AF24" s="431"/>
      <c r="AG24" s="432"/>
      <c r="AH24" s="458">
        <v>1538</v>
      </c>
      <c r="AI24" s="459"/>
      <c r="AJ24" s="459"/>
      <c r="AK24" s="459"/>
      <c r="AL24" s="501"/>
      <c r="AM24" s="458">
        <v>4875460</v>
      </c>
      <c r="AN24" s="459"/>
      <c r="AO24" s="459"/>
      <c r="AP24" s="459"/>
      <c r="AQ24" s="459"/>
      <c r="AR24" s="501"/>
      <c r="AS24" s="458">
        <v>3170</v>
      </c>
      <c r="AT24" s="459"/>
      <c r="AU24" s="459"/>
      <c r="AV24" s="459"/>
      <c r="AW24" s="459"/>
      <c r="AX24" s="460"/>
      <c r="AY24" s="544" t="s">
        <v>175</v>
      </c>
      <c r="AZ24" s="545"/>
      <c r="BA24" s="545"/>
      <c r="BB24" s="545"/>
      <c r="BC24" s="545"/>
      <c r="BD24" s="545"/>
      <c r="BE24" s="545"/>
      <c r="BF24" s="545"/>
      <c r="BG24" s="545"/>
      <c r="BH24" s="545"/>
      <c r="BI24" s="545"/>
      <c r="BJ24" s="545"/>
      <c r="BK24" s="545"/>
      <c r="BL24" s="545"/>
      <c r="BM24" s="546"/>
      <c r="BN24" s="438">
        <v>41999826</v>
      </c>
      <c r="BO24" s="439"/>
      <c r="BP24" s="439"/>
      <c r="BQ24" s="439"/>
      <c r="BR24" s="439"/>
      <c r="BS24" s="439"/>
      <c r="BT24" s="439"/>
      <c r="BU24" s="440"/>
      <c r="BV24" s="438">
        <v>43886553</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53"/>
      <c r="C25" s="554"/>
      <c r="D25" s="555"/>
      <c r="E25" s="457" t="s">
        <v>176</v>
      </c>
      <c r="F25" s="431"/>
      <c r="G25" s="431"/>
      <c r="H25" s="431"/>
      <c r="I25" s="431"/>
      <c r="J25" s="431"/>
      <c r="K25" s="432"/>
      <c r="L25" s="458">
        <v>2</v>
      </c>
      <c r="M25" s="459"/>
      <c r="N25" s="459"/>
      <c r="O25" s="459"/>
      <c r="P25" s="501"/>
      <c r="Q25" s="458">
        <v>9040</v>
      </c>
      <c r="R25" s="459"/>
      <c r="S25" s="459"/>
      <c r="T25" s="459"/>
      <c r="U25" s="459"/>
      <c r="V25" s="501"/>
      <c r="W25" s="566"/>
      <c r="X25" s="554"/>
      <c r="Y25" s="555"/>
      <c r="Z25" s="457" t="s">
        <v>177</v>
      </c>
      <c r="AA25" s="431"/>
      <c r="AB25" s="431"/>
      <c r="AC25" s="431"/>
      <c r="AD25" s="431"/>
      <c r="AE25" s="431"/>
      <c r="AF25" s="431"/>
      <c r="AG25" s="432"/>
      <c r="AH25" s="458">
        <v>334</v>
      </c>
      <c r="AI25" s="459"/>
      <c r="AJ25" s="459"/>
      <c r="AK25" s="459"/>
      <c r="AL25" s="501"/>
      <c r="AM25" s="458">
        <v>1010350</v>
      </c>
      <c r="AN25" s="459"/>
      <c r="AO25" s="459"/>
      <c r="AP25" s="459"/>
      <c r="AQ25" s="459"/>
      <c r="AR25" s="501"/>
      <c r="AS25" s="458">
        <v>3025</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v>24605002</v>
      </c>
      <c r="BO25" s="371"/>
      <c r="BP25" s="371"/>
      <c r="BQ25" s="371"/>
      <c r="BR25" s="371"/>
      <c r="BS25" s="371"/>
      <c r="BT25" s="371"/>
      <c r="BU25" s="372"/>
      <c r="BV25" s="370">
        <v>26191789</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53"/>
      <c r="C26" s="554"/>
      <c r="D26" s="555"/>
      <c r="E26" s="457" t="s">
        <v>179</v>
      </c>
      <c r="F26" s="431"/>
      <c r="G26" s="431"/>
      <c r="H26" s="431"/>
      <c r="I26" s="431"/>
      <c r="J26" s="431"/>
      <c r="K26" s="432"/>
      <c r="L26" s="458">
        <v>1</v>
      </c>
      <c r="M26" s="459"/>
      <c r="N26" s="459"/>
      <c r="O26" s="459"/>
      <c r="P26" s="501"/>
      <c r="Q26" s="458">
        <v>7790</v>
      </c>
      <c r="R26" s="459"/>
      <c r="S26" s="459"/>
      <c r="T26" s="459"/>
      <c r="U26" s="459"/>
      <c r="V26" s="501"/>
      <c r="W26" s="566"/>
      <c r="X26" s="554"/>
      <c r="Y26" s="555"/>
      <c r="Z26" s="457" t="s">
        <v>180</v>
      </c>
      <c r="AA26" s="578"/>
      <c r="AB26" s="578"/>
      <c r="AC26" s="578"/>
      <c r="AD26" s="578"/>
      <c r="AE26" s="578"/>
      <c r="AF26" s="578"/>
      <c r="AG26" s="579"/>
      <c r="AH26" s="458">
        <v>129</v>
      </c>
      <c r="AI26" s="459"/>
      <c r="AJ26" s="459"/>
      <c r="AK26" s="459"/>
      <c r="AL26" s="501"/>
      <c r="AM26" s="458">
        <v>465045</v>
      </c>
      <c r="AN26" s="459"/>
      <c r="AO26" s="459"/>
      <c r="AP26" s="459"/>
      <c r="AQ26" s="459"/>
      <c r="AR26" s="501"/>
      <c r="AS26" s="458">
        <v>3605</v>
      </c>
      <c r="AT26" s="459"/>
      <c r="AU26" s="459"/>
      <c r="AV26" s="459"/>
      <c r="AW26" s="459"/>
      <c r="AX26" s="460"/>
      <c r="AY26" s="441" t="s">
        <v>181</v>
      </c>
      <c r="AZ26" s="442"/>
      <c r="BA26" s="442"/>
      <c r="BB26" s="442"/>
      <c r="BC26" s="442"/>
      <c r="BD26" s="442"/>
      <c r="BE26" s="442"/>
      <c r="BF26" s="442"/>
      <c r="BG26" s="442"/>
      <c r="BH26" s="442"/>
      <c r="BI26" s="442"/>
      <c r="BJ26" s="442"/>
      <c r="BK26" s="442"/>
      <c r="BL26" s="442"/>
      <c r="BM26" s="443"/>
      <c r="BN26" s="438" t="s">
        <v>148</v>
      </c>
      <c r="BO26" s="439"/>
      <c r="BP26" s="439"/>
      <c r="BQ26" s="439"/>
      <c r="BR26" s="439"/>
      <c r="BS26" s="439"/>
      <c r="BT26" s="439"/>
      <c r="BU26" s="440"/>
      <c r="BV26" s="438" t="s">
        <v>138</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53"/>
      <c r="C27" s="554"/>
      <c r="D27" s="555"/>
      <c r="E27" s="457" t="s">
        <v>182</v>
      </c>
      <c r="F27" s="431"/>
      <c r="G27" s="431"/>
      <c r="H27" s="431"/>
      <c r="I27" s="431"/>
      <c r="J27" s="431"/>
      <c r="K27" s="432"/>
      <c r="L27" s="458">
        <v>1</v>
      </c>
      <c r="M27" s="459"/>
      <c r="N27" s="459"/>
      <c r="O27" s="459"/>
      <c r="P27" s="501"/>
      <c r="Q27" s="458">
        <v>6730</v>
      </c>
      <c r="R27" s="459"/>
      <c r="S27" s="459"/>
      <c r="T27" s="459"/>
      <c r="U27" s="459"/>
      <c r="V27" s="501"/>
      <c r="W27" s="566"/>
      <c r="X27" s="554"/>
      <c r="Y27" s="555"/>
      <c r="Z27" s="457" t="s">
        <v>183</v>
      </c>
      <c r="AA27" s="431"/>
      <c r="AB27" s="431"/>
      <c r="AC27" s="431"/>
      <c r="AD27" s="431"/>
      <c r="AE27" s="431"/>
      <c r="AF27" s="431"/>
      <c r="AG27" s="432"/>
      <c r="AH27" s="458">
        <v>101</v>
      </c>
      <c r="AI27" s="459"/>
      <c r="AJ27" s="459"/>
      <c r="AK27" s="459"/>
      <c r="AL27" s="501"/>
      <c r="AM27" s="458">
        <v>319793</v>
      </c>
      <c r="AN27" s="459"/>
      <c r="AO27" s="459"/>
      <c r="AP27" s="459"/>
      <c r="AQ27" s="459"/>
      <c r="AR27" s="501"/>
      <c r="AS27" s="458">
        <v>3166</v>
      </c>
      <c r="AT27" s="459"/>
      <c r="AU27" s="459"/>
      <c r="AV27" s="459"/>
      <c r="AW27" s="459"/>
      <c r="AX27" s="460"/>
      <c r="AY27" s="502" t="s">
        <v>184</v>
      </c>
      <c r="AZ27" s="503"/>
      <c r="BA27" s="503"/>
      <c r="BB27" s="503"/>
      <c r="BC27" s="503"/>
      <c r="BD27" s="503"/>
      <c r="BE27" s="503"/>
      <c r="BF27" s="503"/>
      <c r="BG27" s="503"/>
      <c r="BH27" s="503"/>
      <c r="BI27" s="503"/>
      <c r="BJ27" s="503"/>
      <c r="BK27" s="503"/>
      <c r="BL27" s="503"/>
      <c r="BM27" s="504"/>
      <c r="BN27" s="547" t="s">
        <v>147</v>
      </c>
      <c r="BO27" s="548"/>
      <c r="BP27" s="548"/>
      <c r="BQ27" s="548"/>
      <c r="BR27" s="548"/>
      <c r="BS27" s="548"/>
      <c r="BT27" s="548"/>
      <c r="BU27" s="549"/>
      <c r="BV27" s="547" t="s">
        <v>148</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53"/>
      <c r="C28" s="554"/>
      <c r="D28" s="555"/>
      <c r="E28" s="457" t="s">
        <v>185</v>
      </c>
      <c r="F28" s="431"/>
      <c r="G28" s="431"/>
      <c r="H28" s="431"/>
      <c r="I28" s="431"/>
      <c r="J28" s="431"/>
      <c r="K28" s="432"/>
      <c r="L28" s="458">
        <v>1</v>
      </c>
      <c r="M28" s="459"/>
      <c r="N28" s="459"/>
      <c r="O28" s="459"/>
      <c r="P28" s="501"/>
      <c r="Q28" s="458">
        <v>6100</v>
      </c>
      <c r="R28" s="459"/>
      <c r="S28" s="459"/>
      <c r="T28" s="459"/>
      <c r="U28" s="459"/>
      <c r="V28" s="501"/>
      <c r="W28" s="566"/>
      <c r="X28" s="554"/>
      <c r="Y28" s="555"/>
      <c r="Z28" s="457" t="s">
        <v>186</v>
      </c>
      <c r="AA28" s="431"/>
      <c r="AB28" s="431"/>
      <c r="AC28" s="431"/>
      <c r="AD28" s="431"/>
      <c r="AE28" s="431"/>
      <c r="AF28" s="431"/>
      <c r="AG28" s="432"/>
      <c r="AH28" s="458" t="s">
        <v>138</v>
      </c>
      <c r="AI28" s="459"/>
      <c r="AJ28" s="459"/>
      <c r="AK28" s="459"/>
      <c r="AL28" s="501"/>
      <c r="AM28" s="458" t="s">
        <v>147</v>
      </c>
      <c r="AN28" s="459"/>
      <c r="AO28" s="459"/>
      <c r="AP28" s="459"/>
      <c r="AQ28" s="459"/>
      <c r="AR28" s="501"/>
      <c r="AS28" s="458" t="s">
        <v>138</v>
      </c>
      <c r="AT28" s="459"/>
      <c r="AU28" s="459"/>
      <c r="AV28" s="459"/>
      <c r="AW28" s="459"/>
      <c r="AX28" s="460"/>
      <c r="AY28" s="580" t="s">
        <v>187</v>
      </c>
      <c r="AZ28" s="581"/>
      <c r="BA28" s="581"/>
      <c r="BB28" s="582"/>
      <c r="BC28" s="367" t="s">
        <v>49</v>
      </c>
      <c r="BD28" s="368"/>
      <c r="BE28" s="368"/>
      <c r="BF28" s="368"/>
      <c r="BG28" s="368"/>
      <c r="BH28" s="368"/>
      <c r="BI28" s="368"/>
      <c r="BJ28" s="368"/>
      <c r="BK28" s="368"/>
      <c r="BL28" s="368"/>
      <c r="BM28" s="369"/>
      <c r="BN28" s="370">
        <v>6693402</v>
      </c>
      <c r="BO28" s="371"/>
      <c r="BP28" s="371"/>
      <c r="BQ28" s="371"/>
      <c r="BR28" s="371"/>
      <c r="BS28" s="371"/>
      <c r="BT28" s="371"/>
      <c r="BU28" s="372"/>
      <c r="BV28" s="370">
        <v>6608175</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53"/>
      <c r="C29" s="554"/>
      <c r="D29" s="555"/>
      <c r="E29" s="457" t="s">
        <v>188</v>
      </c>
      <c r="F29" s="431"/>
      <c r="G29" s="431"/>
      <c r="H29" s="431"/>
      <c r="I29" s="431"/>
      <c r="J29" s="431"/>
      <c r="K29" s="432"/>
      <c r="L29" s="458">
        <v>29</v>
      </c>
      <c r="M29" s="459"/>
      <c r="N29" s="459"/>
      <c r="O29" s="459"/>
      <c r="P29" s="501"/>
      <c r="Q29" s="458">
        <v>5630</v>
      </c>
      <c r="R29" s="459"/>
      <c r="S29" s="459"/>
      <c r="T29" s="459"/>
      <c r="U29" s="459"/>
      <c r="V29" s="501"/>
      <c r="W29" s="567"/>
      <c r="X29" s="568"/>
      <c r="Y29" s="569"/>
      <c r="Z29" s="457" t="s">
        <v>189</v>
      </c>
      <c r="AA29" s="431"/>
      <c r="AB29" s="431"/>
      <c r="AC29" s="431"/>
      <c r="AD29" s="431"/>
      <c r="AE29" s="431"/>
      <c r="AF29" s="431"/>
      <c r="AG29" s="432"/>
      <c r="AH29" s="458">
        <v>1639</v>
      </c>
      <c r="AI29" s="459"/>
      <c r="AJ29" s="459"/>
      <c r="AK29" s="459"/>
      <c r="AL29" s="501"/>
      <c r="AM29" s="458">
        <v>5195253</v>
      </c>
      <c r="AN29" s="459"/>
      <c r="AO29" s="459"/>
      <c r="AP29" s="459"/>
      <c r="AQ29" s="459"/>
      <c r="AR29" s="501"/>
      <c r="AS29" s="458">
        <v>3170</v>
      </c>
      <c r="AT29" s="459"/>
      <c r="AU29" s="459"/>
      <c r="AV29" s="459"/>
      <c r="AW29" s="459"/>
      <c r="AX29" s="460"/>
      <c r="AY29" s="583"/>
      <c r="AZ29" s="584"/>
      <c r="BA29" s="584"/>
      <c r="BB29" s="585"/>
      <c r="BC29" s="435" t="s">
        <v>190</v>
      </c>
      <c r="BD29" s="436"/>
      <c r="BE29" s="436"/>
      <c r="BF29" s="436"/>
      <c r="BG29" s="436"/>
      <c r="BH29" s="436"/>
      <c r="BI29" s="436"/>
      <c r="BJ29" s="436"/>
      <c r="BK29" s="436"/>
      <c r="BL29" s="436"/>
      <c r="BM29" s="437"/>
      <c r="BN29" s="438">
        <v>4190291</v>
      </c>
      <c r="BO29" s="439"/>
      <c r="BP29" s="439"/>
      <c r="BQ29" s="439"/>
      <c r="BR29" s="439"/>
      <c r="BS29" s="439"/>
      <c r="BT29" s="439"/>
      <c r="BU29" s="440"/>
      <c r="BV29" s="438">
        <v>4200346</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191</v>
      </c>
      <c r="X30" s="594"/>
      <c r="Y30" s="594"/>
      <c r="Z30" s="594"/>
      <c r="AA30" s="594"/>
      <c r="AB30" s="594"/>
      <c r="AC30" s="594"/>
      <c r="AD30" s="594"/>
      <c r="AE30" s="594"/>
      <c r="AF30" s="594"/>
      <c r="AG30" s="595"/>
      <c r="AH30" s="526">
        <v>100.5</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51</v>
      </c>
      <c r="BD30" s="545"/>
      <c r="BE30" s="545"/>
      <c r="BF30" s="545"/>
      <c r="BG30" s="545"/>
      <c r="BH30" s="545"/>
      <c r="BI30" s="545"/>
      <c r="BJ30" s="545"/>
      <c r="BK30" s="545"/>
      <c r="BL30" s="545"/>
      <c r="BM30" s="546"/>
      <c r="BN30" s="547">
        <v>13223298</v>
      </c>
      <c r="BO30" s="548"/>
      <c r="BP30" s="548"/>
      <c r="BQ30" s="548"/>
      <c r="BR30" s="548"/>
      <c r="BS30" s="548"/>
      <c r="BT30" s="548"/>
      <c r="BU30" s="549"/>
      <c r="BV30" s="547">
        <v>12107851</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89" t="s">
        <v>192</v>
      </c>
      <c r="D32" s="589"/>
      <c r="E32" s="589"/>
      <c r="F32" s="589"/>
      <c r="G32" s="589"/>
      <c r="H32" s="589"/>
      <c r="I32" s="589"/>
      <c r="J32" s="589"/>
      <c r="K32" s="589"/>
      <c r="L32" s="589"/>
      <c r="M32" s="589"/>
      <c r="N32" s="589"/>
      <c r="O32" s="589"/>
      <c r="P32" s="589"/>
      <c r="Q32" s="589"/>
      <c r="R32" s="589"/>
      <c r="S32" s="589"/>
      <c r="U32" s="442" t="s">
        <v>193</v>
      </c>
      <c r="V32" s="442"/>
      <c r="W32" s="442"/>
      <c r="X32" s="442"/>
      <c r="Y32" s="442"/>
      <c r="Z32" s="442"/>
      <c r="AA32" s="442"/>
      <c r="AB32" s="442"/>
      <c r="AC32" s="442"/>
      <c r="AD32" s="442"/>
      <c r="AE32" s="442"/>
      <c r="AF32" s="442"/>
      <c r="AG32" s="442"/>
      <c r="AH32" s="442"/>
      <c r="AI32" s="442"/>
      <c r="AJ32" s="442"/>
      <c r="AK32" s="442"/>
      <c r="AM32" s="442" t="s">
        <v>194</v>
      </c>
      <c r="AN32" s="442"/>
      <c r="AO32" s="442"/>
      <c r="AP32" s="442"/>
      <c r="AQ32" s="442"/>
      <c r="AR32" s="442"/>
      <c r="AS32" s="442"/>
      <c r="AT32" s="442"/>
      <c r="AU32" s="442"/>
      <c r="AV32" s="442"/>
      <c r="AW32" s="442"/>
      <c r="AX32" s="442"/>
      <c r="AY32" s="442"/>
      <c r="AZ32" s="442"/>
      <c r="BA32" s="442"/>
      <c r="BB32" s="442"/>
      <c r="BC32" s="442"/>
      <c r="BE32" s="442" t="s">
        <v>195</v>
      </c>
      <c r="BF32" s="442"/>
      <c r="BG32" s="442"/>
      <c r="BH32" s="442"/>
      <c r="BI32" s="442"/>
      <c r="BJ32" s="442"/>
      <c r="BK32" s="442"/>
      <c r="BL32" s="442"/>
      <c r="BM32" s="442"/>
      <c r="BN32" s="442"/>
      <c r="BO32" s="442"/>
      <c r="BP32" s="442"/>
      <c r="BQ32" s="442"/>
      <c r="BR32" s="442"/>
      <c r="BS32" s="442"/>
      <c r="BT32" s="442"/>
      <c r="BU32" s="442"/>
      <c r="BW32" s="442" t="s">
        <v>196</v>
      </c>
      <c r="BX32" s="442"/>
      <c r="BY32" s="442"/>
      <c r="BZ32" s="442"/>
      <c r="CA32" s="442"/>
      <c r="CB32" s="442"/>
      <c r="CC32" s="442"/>
      <c r="CD32" s="442"/>
      <c r="CE32" s="442"/>
      <c r="CF32" s="442"/>
      <c r="CG32" s="442"/>
      <c r="CH32" s="442"/>
      <c r="CI32" s="442"/>
      <c r="CJ32" s="442"/>
      <c r="CK32" s="442"/>
      <c r="CL32" s="442"/>
      <c r="CM32" s="442"/>
      <c r="CO32" s="442" t="s">
        <v>197</v>
      </c>
      <c r="CP32" s="442"/>
      <c r="CQ32" s="442"/>
      <c r="CR32" s="442"/>
      <c r="CS32" s="442"/>
      <c r="CT32" s="442"/>
      <c r="CU32" s="442"/>
      <c r="CV32" s="442"/>
      <c r="CW32" s="442"/>
      <c r="CX32" s="442"/>
      <c r="CY32" s="442"/>
      <c r="CZ32" s="442"/>
      <c r="DA32" s="442"/>
      <c r="DB32" s="442"/>
      <c r="DC32" s="442"/>
      <c r="DD32" s="442"/>
      <c r="DE32" s="442"/>
      <c r="DI32" s="204"/>
    </row>
    <row r="33" spans="1:113" ht="13.5" customHeight="1" x14ac:dyDescent="0.15">
      <c r="A33" s="181"/>
      <c r="B33" s="205"/>
      <c r="C33" s="425" t="s">
        <v>198</v>
      </c>
      <c r="D33" s="425"/>
      <c r="E33" s="396" t="s">
        <v>199</v>
      </c>
      <c r="F33" s="396"/>
      <c r="G33" s="396"/>
      <c r="H33" s="396"/>
      <c r="I33" s="396"/>
      <c r="J33" s="396"/>
      <c r="K33" s="396"/>
      <c r="L33" s="396"/>
      <c r="M33" s="396"/>
      <c r="N33" s="396"/>
      <c r="O33" s="396"/>
      <c r="P33" s="396"/>
      <c r="Q33" s="396"/>
      <c r="R33" s="396"/>
      <c r="S33" s="396"/>
      <c r="T33" s="206"/>
      <c r="U33" s="425" t="s">
        <v>200</v>
      </c>
      <c r="V33" s="425"/>
      <c r="W33" s="396" t="s">
        <v>201</v>
      </c>
      <c r="X33" s="396"/>
      <c r="Y33" s="396"/>
      <c r="Z33" s="396"/>
      <c r="AA33" s="396"/>
      <c r="AB33" s="396"/>
      <c r="AC33" s="396"/>
      <c r="AD33" s="396"/>
      <c r="AE33" s="396"/>
      <c r="AF33" s="396"/>
      <c r="AG33" s="396"/>
      <c r="AH33" s="396"/>
      <c r="AI33" s="396"/>
      <c r="AJ33" s="396"/>
      <c r="AK33" s="396"/>
      <c r="AL33" s="206"/>
      <c r="AM33" s="425" t="s">
        <v>198</v>
      </c>
      <c r="AN33" s="425"/>
      <c r="AO33" s="396" t="s">
        <v>201</v>
      </c>
      <c r="AP33" s="396"/>
      <c r="AQ33" s="396"/>
      <c r="AR33" s="396"/>
      <c r="AS33" s="396"/>
      <c r="AT33" s="396"/>
      <c r="AU33" s="396"/>
      <c r="AV33" s="396"/>
      <c r="AW33" s="396"/>
      <c r="AX33" s="396"/>
      <c r="AY33" s="396"/>
      <c r="AZ33" s="396"/>
      <c r="BA33" s="396"/>
      <c r="BB33" s="396"/>
      <c r="BC33" s="396"/>
      <c r="BD33" s="207"/>
      <c r="BE33" s="396" t="s">
        <v>202</v>
      </c>
      <c r="BF33" s="396"/>
      <c r="BG33" s="396" t="s">
        <v>203</v>
      </c>
      <c r="BH33" s="396"/>
      <c r="BI33" s="396"/>
      <c r="BJ33" s="396"/>
      <c r="BK33" s="396"/>
      <c r="BL33" s="396"/>
      <c r="BM33" s="396"/>
      <c r="BN33" s="396"/>
      <c r="BO33" s="396"/>
      <c r="BP33" s="396"/>
      <c r="BQ33" s="396"/>
      <c r="BR33" s="396"/>
      <c r="BS33" s="396"/>
      <c r="BT33" s="396"/>
      <c r="BU33" s="396"/>
      <c r="BV33" s="207"/>
      <c r="BW33" s="425" t="s">
        <v>202</v>
      </c>
      <c r="BX33" s="425"/>
      <c r="BY33" s="396" t="s">
        <v>204</v>
      </c>
      <c r="BZ33" s="396"/>
      <c r="CA33" s="396"/>
      <c r="CB33" s="396"/>
      <c r="CC33" s="396"/>
      <c r="CD33" s="396"/>
      <c r="CE33" s="396"/>
      <c r="CF33" s="396"/>
      <c r="CG33" s="396"/>
      <c r="CH33" s="396"/>
      <c r="CI33" s="396"/>
      <c r="CJ33" s="396"/>
      <c r="CK33" s="396"/>
      <c r="CL33" s="396"/>
      <c r="CM33" s="396"/>
      <c r="CN33" s="206"/>
      <c r="CO33" s="425" t="s">
        <v>200</v>
      </c>
      <c r="CP33" s="425"/>
      <c r="CQ33" s="396" t="s">
        <v>205</v>
      </c>
      <c r="CR33" s="396"/>
      <c r="CS33" s="396"/>
      <c r="CT33" s="396"/>
      <c r="CU33" s="396"/>
      <c r="CV33" s="396"/>
      <c r="CW33" s="396"/>
      <c r="CX33" s="396"/>
      <c r="CY33" s="396"/>
      <c r="CZ33" s="396"/>
      <c r="DA33" s="396"/>
      <c r="DB33" s="396"/>
      <c r="DC33" s="396"/>
      <c r="DD33" s="396"/>
      <c r="DE33" s="396"/>
      <c r="DF33" s="206"/>
      <c r="DG33" s="596" t="s">
        <v>206</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7</v>
      </c>
      <c r="V34" s="597"/>
      <c r="W34" s="598" t="str">
        <f>IF('各会計、関係団体の財政状況及び健全化判断比率'!B28="","",'各会計、関係団体の財政状況及び健全化判断比率'!B28)</f>
        <v>国民健康保険事業</v>
      </c>
      <c r="X34" s="598"/>
      <c r="Y34" s="598"/>
      <c r="Z34" s="598"/>
      <c r="AA34" s="598"/>
      <c r="AB34" s="598"/>
      <c r="AC34" s="598"/>
      <c r="AD34" s="598"/>
      <c r="AE34" s="598"/>
      <c r="AF34" s="598"/>
      <c r="AG34" s="598"/>
      <c r="AH34" s="598"/>
      <c r="AI34" s="598"/>
      <c r="AJ34" s="598"/>
      <c r="AK34" s="598"/>
      <c r="AL34" s="181"/>
      <c r="AM34" s="597">
        <f>IF(AO34="","",MAX(C34:D43,U34:V43)+1)</f>
        <v>10</v>
      </c>
      <c r="AN34" s="597"/>
      <c r="AO34" s="598" t="str">
        <f>IF('各会計、関係団体の財政状況及び健全化判断比率'!B31="","",'各会計、関係団体の財政状況及び健全化判断比率'!B31)</f>
        <v>水道事業</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12</v>
      </c>
      <c r="BX34" s="597"/>
      <c r="BY34" s="598" t="str">
        <f>IF('各会計、関係団体の財政状況及び健全化判断比率'!B68="","",'各会計、関係団体の財政状況及び健全化判断比率'!B68)</f>
        <v>加古川市外2市共有公会堂事務組合</v>
      </c>
      <c r="BZ34" s="598"/>
      <c r="CA34" s="598"/>
      <c r="CB34" s="598"/>
      <c r="CC34" s="598"/>
      <c r="CD34" s="598"/>
      <c r="CE34" s="598"/>
      <c r="CF34" s="598"/>
      <c r="CG34" s="598"/>
      <c r="CH34" s="598"/>
      <c r="CI34" s="598"/>
      <c r="CJ34" s="598"/>
      <c r="CK34" s="598"/>
      <c r="CL34" s="598"/>
      <c r="CM34" s="598"/>
      <c r="CN34" s="181"/>
      <c r="CO34" s="597">
        <f>IF(CQ34="","",MAX(C34:D43,U34:V43,AM34:AN43,BE34:BF43,BW34:BX43)+1)</f>
        <v>15</v>
      </c>
      <c r="CP34" s="597"/>
      <c r="CQ34" s="598" t="str">
        <f>IF('各会計、関係団体の財政状況及び健全化判断比率'!BS7="","",'各会計、関係団体の財政状況及び健全化判断比率'!BS7)</f>
        <v>加古川市土地開発公社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公園墓地造成事業</v>
      </c>
      <c r="F35" s="598"/>
      <c r="G35" s="598"/>
      <c r="H35" s="598"/>
      <c r="I35" s="598"/>
      <c r="J35" s="598"/>
      <c r="K35" s="598"/>
      <c r="L35" s="598"/>
      <c r="M35" s="598"/>
      <c r="N35" s="598"/>
      <c r="O35" s="598"/>
      <c r="P35" s="598"/>
      <c r="Q35" s="598"/>
      <c r="R35" s="598"/>
      <c r="S35" s="598"/>
      <c r="T35" s="181"/>
      <c r="U35" s="597">
        <f>IF(W35="","",U34+1)</f>
        <v>8</v>
      </c>
      <c r="V35" s="597"/>
      <c r="W35" s="598" t="str">
        <f>IF('各会計、関係団体の財政状況及び健全化判断比率'!B29="","",'各会計、関係団体の財政状況及び健全化判断比率'!B29)</f>
        <v>介護保険事業</v>
      </c>
      <c r="X35" s="598"/>
      <c r="Y35" s="598"/>
      <c r="Z35" s="598"/>
      <c r="AA35" s="598"/>
      <c r="AB35" s="598"/>
      <c r="AC35" s="598"/>
      <c r="AD35" s="598"/>
      <c r="AE35" s="598"/>
      <c r="AF35" s="598"/>
      <c r="AG35" s="598"/>
      <c r="AH35" s="598"/>
      <c r="AI35" s="598"/>
      <c r="AJ35" s="598"/>
      <c r="AK35" s="598"/>
      <c r="AL35" s="181"/>
      <c r="AM35" s="597">
        <f t="shared" ref="AM35:AM43" si="0">IF(AO35="","",AM34+1)</f>
        <v>11</v>
      </c>
      <c r="AN35" s="597"/>
      <c r="AO35" s="598" t="str">
        <f>IF('各会計、関係団体の財政状況及び健全化判断比率'!B32="","",'各会計、関係団体の財政状況及び健全化判断比率'!B32)</f>
        <v>下水道事業</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13</v>
      </c>
      <c r="BX35" s="597"/>
      <c r="BY35" s="598" t="str">
        <f>IF('各会計、関係団体の財政状況及び健全化判断比率'!B69="","",'各会計、関係団体の財政状況及び健全化判断比率'!B69)</f>
        <v>兵庫県後期高齢者医療広域連合（一般会計）</v>
      </c>
      <c r="BZ35" s="598"/>
      <c r="CA35" s="598"/>
      <c r="CB35" s="598"/>
      <c r="CC35" s="598"/>
      <c r="CD35" s="598"/>
      <c r="CE35" s="598"/>
      <c r="CF35" s="598"/>
      <c r="CG35" s="598"/>
      <c r="CH35" s="598"/>
      <c r="CI35" s="598"/>
      <c r="CJ35" s="598"/>
      <c r="CK35" s="598"/>
      <c r="CL35" s="598"/>
      <c r="CM35" s="598"/>
      <c r="CN35" s="181"/>
      <c r="CO35" s="597">
        <f t="shared" ref="CO35:CO43" si="3">IF(CQ35="","",CO34+1)</f>
        <v>16</v>
      </c>
      <c r="CP35" s="597"/>
      <c r="CQ35" s="598" t="str">
        <f>IF('各会計、関係団体の財政状況及び健全化判断比率'!BS8="","",'各会計、関係団体の財政状況及び健全化判断比率'!BS8)</f>
        <v>加古川総合保健センター</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夜間休日応急診療事業</v>
      </c>
      <c r="F36" s="598"/>
      <c r="G36" s="598"/>
      <c r="H36" s="598"/>
      <c r="I36" s="598"/>
      <c r="J36" s="598"/>
      <c r="K36" s="598"/>
      <c r="L36" s="598"/>
      <c r="M36" s="598"/>
      <c r="N36" s="598"/>
      <c r="O36" s="598"/>
      <c r="P36" s="598"/>
      <c r="Q36" s="598"/>
      <c r="R36" s="598"/>
      <c r="S36" s="598"/>
      <c r="T36" s="181"/>
      <c r="U36" s="597">
        <f t="shared" ref="U36:U43" si="4">IF(W36="","",U35+1)</f>
        <v>9</v>
      </c>
      <c r="V36" s="597"/>
      <c r="W36" s="598" t="str">
        <f>IF('各会計、関係団体の財政状況及び健全化判断比率'!B30="","",'各会計、関係団体の財政状況及び健全化判断比率'!B30)</f>
        <v>後期高齢者医療事業</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14</v>
      </c>
      <c r="BX36" s="597"/>
      <c r="BY36" s="598" t="str">
        <f>IF('各会計、関係団体の財政状況及び健全化判断比率'!B70="","",'各会計、関係団体の財政状況及び健全化判断比率'!B70)</f>
        <v>兵庫県後期高齢者医療広域連合（特別会計）</v>
      </c>
      <c r="BZ36" s="598"/>
      <c r="CA36" s="598"/>
      <c r="CB36" s="598"/>
      <c r="CC36" s="598"/>
      <c r="CD36" s="598"/>
      <c r="CE36" s="598"/>
      <c r="CF36" s="598"/>
      <c r="CG36" s="598"/>
      <c r="CH36" s="598"/>
      <c r="CI36" s="598"/>
      <c r="CJ36" s="598"/>
      <c r="CK36" s="598"/>
      <c r="CL36" s="598"/>
      <c r="CM36" s="598"/>
      <c r="CN36" s="181"/>
      <c r="CO36" s="597">
        <f t="shared" si="3"/>
        <v>17</v>
      </c>
      <c r="CP36" s="597"/>
      <c r="CQ36" s="598" t="str">
        <f>IF('各会計、関係団体の財政状況及び健全化判断比率'!BS9="","",'各会計、関係団体の財政状況及び健全化判断比率'!BS9)</f>
        <v>東播臨海救急医療協会</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f>IF(E37="","",C36+1)</f>
        <v>4</v>
      </c>
      <c r="D37" s="597"/>
      <c r="E37" s="598" t="str">
        <f>IF('各会計、関係団体の財政状況及び健全化判断比率'!B10="","",'各会計、関係団体の財政状況及び健全化判断比率'!B10)</f>
        <v>歯科保健センター事業</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f t="shared" si="3"/>
        <v>18</v>
      </c>
      <c r="CP37" s="597"/>
      <c r="CQ37" s="598" t="str">
        <f>IF('各会計、関係団体の財政状況及び健全化判断比率'!BS10="","",'各会計、関係団体の財政状況及び健全化判断比率'!BS10)</f>
        <v>加古川市民病院機構</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v>
      </c>
      <c r="DH37" s="599"/>
      <c r="DI37" s="208"/>
    </row>
    <row r="38" spans="1:113" ht="32.25" customHeight="1" x14ac:dyDescent="0.15">
      <c r="A38" s="181"/>
      <c r="B38" s="205"/>
      <c r="C38" s="597">
        <f t="shared" ref="C38:C43" si="5">IF(E38="","",C37+1)</f>
        <v>5</v>
      </c>
      <c r="D38" s="597"/>
      <c r="E38" s="598" t="str">
        <f>IF('各会計、関係団体の財政状況及び健全化判断比率'!B11="","",'各会計、関係団体の財政状況及び健全化判断比率'!B11)</f>
        <v>病院事業債管理事業</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f t="shared" si="3"/>
        <v>19</v>
      </c>
      <c r="CP38" s="597"/>
      <c r="CQ38" s="598" t="str">
        <f>IF('各会計、関係団体の財政状況及び健全化判断比率'!BS11="","",'各会計、関係団体の財政状況及び健全化判断比率'!BS11)</f>
        <v>加古川食肉公社</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v>
      </c>
      <c r="DH38" s="599"/>
      <c r="DI38" s="208"/>
    </row>
    <row r="39" spans="1:113" ht="32.25" customHeight="1" x14ac:dyDescent="0.15">
      <c r="A39" s="181"/>
      <c r="B39" s="205"/>
      <c r="C39" s="597">
        <f t="shared" si="5"/>
        <v>6</v>
      </c>
      <c r="D39" s="597"/>
      <c r="E39" s="598" t="str">
        <f>IF('各会計、関係団体の財政状況及び健全化判断比率'!B12="","",'各会計、関係団体の財政状況及び健全化判断比率'!B12)</f>
        <v>学校給食費管理事業</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f t="shared" si="3"/>
        <v>20</v>
      </c>
      <c r="CP39" s="597"/>
      <c r="CQ39" s="598" t="str">
        <f>IF('各会計、関係団体の財政状況及び健全化判断比率'!BS12="","",'各会計、関係団体の財政状況及び健全化判断比率'!BS12)</f>
        <v>加古川市国際交流協会</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f t="shared" si="3"/>
        <v>21</v>
      </c>
      <c r="CP40" s="597"/>
      <c r="CQ40" s="598" t="str">
        <f>IF('各会計、関係団体の財政状況及び健全化判断比率'!BS13="","",'各会計、関係団体の財政状況及び健全化判断比率'!BS13)</f>
        <v>加古川市再開発ビル</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f t="shared" si="3"/>
        <v>22</v>
      </c>
      <c r="CP41" s="597"/>
      <c r="CQ41" s="598" t="str">
        <f>IF('各会計、関係団体の財政状況及び健全化判断比率'!BS14="","",'各会計、関係団体の財政状況及び健全化判断比率'!BS14)</f>
        <v>BAN-BANネットワークス</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f t="shared" si="3"/>
        <v>23</v>
      </c>
      <c r="CP42" s="597"/>
      <c r="CQ42" s="598" t="str">
        <f>IF('各会計、関係団体の財政状況及び健全化判断比率'!BS15="","",'各会計、関係団体の財政状況及び健全化判断比率'!BS15)</f>
        <v>加古川観光協会</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f t="shared" si="3"/>
        <v>24</v>
      </c>
      <c r="CP43" s="597"/>
      <c r="CQ43" s="598" t="str">
        <f>IF('各会計、関係団体の財政状況及び健全化判断比率'!BS16="","",'各会計、関係団体の財政状況及び健全化判断比率'!BS16)</f>
        <v>加古川市ウェルネス協会</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600" t="s">
        <v>208</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209</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210</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211</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212</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213</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214</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215</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nc/qpBl2qTExbuY/AjGTK+iAfVY61gDiqis69lhcwQWgemjWULuk6uEDcdUiOAU11lXdinu3jgaotCDzgM9uvg==" saltValue="AEyQ5xAhWqfijlnvf64bP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B9" sqref="B9:Q9"/>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216</v>
      </c>
      <c r="DI1" s="603"/>
      <c r="DJ1" s="603"/>
      <c r="DK1" s="603"/>
      <c r="DL1" s="603"/>
      <c r="DM1" s="603"/>
      <c r="DN1" s="604"/>
      <c r="DO1" s="214"/>
      <c r="DP1" s="602" t="s">
        <v>217</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219</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220</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221</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222</v>
      </c>
      <c r="S4" s="606"/>
      <c r="T4" s="606"/>
      <c r="U4" s="606"/>
      <c r="V4" s="606"/>
      <c r="W4" s="606"/>
      <c r="X4" s="606"/>
      <c r="Y4" s="607"/>
      <c r="Z4" s="605" t="s">
        <v>223</v>
      </c>
      <c r="AA4" s="606"/>
      <c r="AB4" s="606"/>
      <c r="AC4" s="607"/>
      <c r="AD4" s="605" t="s">
        <v>224</v>
      </c>
      <c r="AE4" s="606"/>
      <c r="AF4" s="606"/>
      <c r="AG4" s="606"/>
      <c r="AH4" s="606"/>
      <c r="AI4" s="606"/>
      <c r="AJ4" s="606"/>
      <c r="AK4" s="607"/>
      <c r="AL4" s="605" t="s">
        <v>223</v>
      </c>
      <c r="AM4" s="606"/>
      <c r="AN4" s="606"/>
      <c r="AO4" s="607"/>
      <c r="AP4" s="608" t="s">
        <v>225</v>
      </c>
      <c r="AQ4" s="608"/>
      <c r="AR4" s="608"/>
      <c r="AS4" s="608"/>
      <c r="AT4" s="608"/>
      <c r="AU4" s="608"/>
      <c r="AV4" s="608"/>
      <c r="AW4" s="608"/>
      <c r="AX4" s="608"/>
      <c r="AY4" s="608"/>
      <c r="AZ4" s="608"/>
      <c r="BA4" s="608"/>
      <c r="BB4" s="608"/>
      <c r="BC4" s="608"/>
      <c r="BD4" s="608"/>
      <c r="BE4" s="608"/>
      <c r="BF4" s="608"/>
      <c r="BG4" s="608" t="s">
        <v>226</v>
      </c>
      <c r="BH4" s="608"/>
      <c r="BI4" s="608"/>
      <c r="BJ4" s="608"/>
      <c r="BK4" s="608"/>
      <c r="BL4" s="608"/>
      <c r="BM4" s="608"/>
      <c r="BN4" s="608"/>
      <c r="BO4" s="608" t="s">
        <v>223</v>
      </c>
      <c r="BP4" s="608"/>
      <c r="BQ4" s="608"/>
      <c r="BR4" s="608"/>
      <c r="BS4" s="608" t="s">
        <v>227</v>
      </c>
      <c r="BT4" s="608"/>
      <c r="BU4" s="608"/>
      <c r="BV4" s="608"/>
      <c r="BW4" s="608"/>
      <c r="BX4" s="608"/>
      <c r="BY4" s="608"/>
      <c r="BZ4" s="608"/>
      <c r="CA4" s="608"/>
      <c r="CB4" s="608"/>
      <c r="CD4" s="605" t="s">
        <v>228</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229</v>
      </c>
      <c r="C5" s="610"/>
      <c r="D5" s="610"/>
      <c r="E5" s="610"/>
      <c r="F5" s="610"/>
      <c r="G5" s="610"/>
      <c r="H5" s="610"/>
      <c r="I5" s="610"/>
      <c r="J5" s="610"/>
      <c r="K5" s="610"/>
      <c r="L5" s="610"/>
      <c r="M5" s="610"/>
      <c r="N5" s="610"/>
      <c r="O5" s="610"/>
      <c r="P5" s="610"/>
      <c r="Q5" s="611"/>
      <c r="R5" s="612">
        <v>40556863</v>
      </c>
      <c r="S5" s="613"/>
      <c r="T5" s="613"/>
      <c r="U5" s="613"/>
      <c r="V5" s="613"/>
      <c r="W5" s="613"/>
      <c r="X5" s="613"/>
      <c r="Y5" s="614"/>
      <c r="Z5" s="615">
        <v>43.1</v>
      </c>
      <c r="AA5" s="615"/>
      <c r="AB5" s="615"/>
      <c r="AC5" s="615"/>
      <c r="AD5" s="616">
        <v>37729836</v>
      </c>
      <c r="AE5" s="616"/>
      <c r="AF5" s="616"/>
      <c r="AG5" s="616"/>
      <c r="AH5" s="616"/>
      <c r="AI5" s="616"/>
      <c r="AJ5" s="616"/>
      <c r="AK5" s="616"/>
      <c r="AL5" s="617">
        <v>72.599999999999994</v>
      </c>
      <c r="AM5" s="618"/>
      <c r="AN5" s="618"/>
      <c r="AO5" s="619"/>
      <c r="AP5" s="609" t="s">
        <v>230</v>
      </c>
      <c r="AQ5" s="610"/>
      <c r="AR5" s="610"/>
      <c r="AS5" s="610"/>
      <c r="AT5" s="610"/>
      <c r="AU5" s="610"/>
      <c r="AV5" s="610"/>
      <c r="AW5" s="610"/>
      <c r="AX5" s="610"/>
      <c r="AY5" s="610"/>
      <c r="AZ5" s="610"/>
      <c r="BA5" s="610"/>
      <c r="BB5" s="610"/>
      <c r="BC5" s="610"/>
      <c r="BD5" s="610"/>
      <c r="BE5" s="610"/>
      <c r="BF5" s="611"/>
      <c r="BG5" s="623">
        <v>37728070</v>
      </c>
      <c r="BH5" s="624"/>
      <c r="BI5" s="624"/>
      <c r="BJ5" s="624"/>
      <c r="BK5" s="624"/>
      <c r="BL5" s="624"/>
      <c r="BM5" s="624"/>
      <c r="BN5" s="625"/>
      <c r="BO5" s="626">
        <v>93</v>
      </c>
      <c r="BP5" s="626"/>
      <c r="BQ5" s="626"/>
      <c r="BR5" s="626"/>
      <c r="BS5" s="627">
        <v>489165</v>
      </c>
      <c r="BT5" s="627"/>
      <c r="BU5" s="627"/>
      <c r="BV5" s="627"/>
      <c r="BW5" s="627"/>
      <c r="BX5" s="627"/>
      <c r="BY5" s="627"/>
      <c r="BZ5" s="627"/>
      <c r="CA5" s="627"/>
      <c r="CB5" s="631"/>
      <c r="CD5" s="605" t="s">
        <v>225</v>
      </c>
      <c r="CE5" s="606"/>
      <c r="CF5" s="606"/>
      <c r="CG5" s="606"/>
      <c r="CH5" s="606"/>
      <c r="CI5" s="606"/>
      <c r="CJ5" s="606"/>
      <c r="CK5" s="606"/>
      <c r="CL5" s="606"/>
      <c r="CM5" s="606"/>
      <c r="CN5" s="606"/>
      <c r="CO5" s="606"/>
      <c r="CP5" s="606"/>
      <c r="CQ5" s="607"/>
      <c r="CR5" s="605" t="s">
        <v>231</v>
      </c>
      <c r="CS5" s="606"/>
      <c r="CT5" s="606"/>
      <c r="CU5" s="606"/>
      <c r="CV5" s="606"/>
      <c r="CW5" s="606"/>
      <c r="CX5" s="606"/>
      <c r="CY5" s="607"/>
      <c r="CZ5" s="605" t="s">
        <v>223</v>
      </c>
      <c r="DA5" s="606"/>
      <c r="DB5" s="606"/>
      <c r="DC5" s="607"/>
      <c r="DD5" s="605" t="s">
        <v>232</v>
      </c>
      <c r="DE5" s="606"/>
      <c r="DF5" s="606"/>
      <c r="DG5" s="606"/>
      <c r="DH5" s="606"/>
      <c r="DI5" s="606"/>
      <c r="DJ5" s="606"/>
      <c r="DK5" s="606"/>
      <c r="DL5" s="606"/>
      <c r="DM5" s="606"/>
      <c r="DN5" s="606"/>
      <c r="DO5" s="606"/>
      <c r="DP5" s="607"/>
      <c r="DQ5" s="605" t="s">
        <v>233</v>
      </c>
      <c r="DR5" s="606"/>
      <c r="DS5" s="606"/>
      <c r="DT5" s="606"/>
      <c r="DU5" s="606"/>
      <c r="DV5" s="606"/>
      <c r="DW5" s="606"/>
      <c r="DX5" s="606"/>
      <c r="DY5" s="606"/>
      <c r="DZ5" s="606"/>
      <c r="EA5" s="606"/>
      <c r="EB5" s="606"/>
      <c r="EC5" s="607"/>
    </row>
    <row r="6" spans="2:143" ht="11.25" customHeight="1" x14ac:dyDescent="0.15">
      <c r="B6" s="620" t="s">
        <v>234</v>
      </c>
      <c r="C6" s="621"/>
      <c r="D6" s="621"/>
      <c r="E6" s="621"/>
      <c r="F6" s="621"/>
      <c r="G6" s="621"/>
      <c r="H6" s="621"/>
      <c r="I6" s="621"/>
      <c r="J6" s="621"/>
      <c r="K6" s="621"/>
      <c r="L6" s="621"/>
      <c r="M6" s="621"/>
      <c r="N6" s="621"/>
      <c r="O6" s="621"/>
      <c r="P6" s="621"/>
      <c r="Q6" s="622"/>
      <c r="R6" s="623">
        <v>723869</v>
      </c>
      <c r="S6" s="624"/>
      <c r="T6" s="624"/>
      <c r="U6" s="624"/>
      <c r="V6" s="624"/>
      <c r="W6" s="624"/>
      <c r="X6" s="624"/>
      <c r="Y6" s="625"/>
      <c r="Z6" s="626">
        <v>0.8</v>
      </c>
      <c r="AA6" s="626"/>
      <c r="AB6" s="626"/>
      <c r="AC6" s="626"/>
      <c r="AD6" s="627">
        <v>723869</v>
      </c>
      <c r="AE6" s="627"/>
      <c r="AF6" s="627"/>
      <c r="AG6" s="627"/>
      <c r="AH6" s="627"/>
      <c r="AI6" s="627"/>
      <c r="AJ6" s="627"/>
      <c r="AK6" s="627"/>
      <c r="AL6" s="628">
        <v>1.4</v>
      </c>
      <c r="AM6" s="629"/>
      <c r="AN6" s="629"/>
      <c r="AO6" s="630"/>
      <c r="AP6" s="620" t="s">
        <v>235</v>
      </c>
      <c r="AQ6" s="621"/>
      <c r="AR6" s="621"/>
      <c r="AS6" s="621"/>
      <c r="AT6" s="621"/>
      <c r="AU6" s="621"/>
      <c r="AV6" s="621"/>
      <c r="AW6" s="621"/>
      <c r="AX6" s="621"/>
      <c r="AY6" s="621"/>
      <c r="AZ6" s="621"/>
      <c r="BA6" s="621"/>
      <c r="BB6" s="621"/>
      <c r="BC6" s="621"/>
      <c r="BD6" s="621"/>
      <c r="BE6" s="621"/>
      <c r="BF6" s="622"/>
      <c r="BG6" s="623">
        <v>37728070</v>
      </c>
      <c r="BH6" s="624"/>
      <c r="BI6" s="624"/>
      <c r="BJ6" s="624"/>
      <c r="BK6" s="624"/>
      <c r="BL6" s="624"/>
      <c r="BM6" s="624"/>
      <c r="BN6" s="625"/>
      <c r="BO6" s="626">
        <v>93</v>
      </c>
      <c r="BP6" s="626"/>
      <c r="BQ6" s="626"/>
      <c r="BR6" s="626"/>
      <c r="BS6" s="627">
        <v>489165</v>
      </c>
      <c r="BT6" s="627"/>
      <c r="BU6" s="627"/>
      <c r="BV6" s="627"/>
      <c r="BW6" s="627"/>
      <c r="BX6" s="627"/>
      <c r="BY6" s="627"/>
      <c r="BZ6" s="627"/>
      <c r="CA6" s="627"/>
      <c r="CB6" s="631"/>
      <c r="CD6" s="609" t="s">
        <v>236</v>
      </c>
      <c r="CE6" s="610"/>
      <c r="CF6" s="610"/>
      <c r="CG6" s="610"/>
      <c r="CH6" s="610"/>
      <c r="CI6" s="610"/>
      <c r="CJ6" s="610"/>
      <c r="CK6" s="610"/>
      <c r="CL6" s="610"/>
      <c r="CM6" s="610"/>
      <c r="CN6" s="610"/>
      <c r="CO6" s="610"/>
      <c r="CP6" s="610"/>
      <c r="CQ6" s="611"/>
      <c r="CR6" s="623">
        <v>482657</v>
      </c>
      <c r="CS6" s="624"/>
      <c r="CT6" s="624"/>
      <c r="CU6" s="624"/>
      <c r="CV6" s="624"/>
      <c r="CW6" s="624"/>
      <c r="CX6" s="624"/>
      <c r="CY6" s="625"/>
      <c r="CZ6" s="617">
        <v>0.5</v>
      </c>
      <c r="DA6" s="618"/>
      <c r="DB6" s="618"/>
      <c r="DC6" s="634"/>
      <c r="DD6" s="632" t="s">
        <v>148</v>
      </c>
      <c r="DE6" s="624"/>
      <c r="DF6" s="624"/>
      <c r="DG6" s="624"/>
      <c r="DH6" s="624"/>
      <c r="DI6" s="624"/>
      <c r="DJ6" s="624"/>
      <c r="DK6" s="624"/>
      <c r="DL6" s="624"/>
      <c r="DM6" s="624"/>
      <c r="DN6" s="624"/>
      <c r="DO6" s="624"/>
      <c r="DP6" s="625"/>
      <c r="DQ6" s="632">
        <v>482657</v>
      </c>
      <c r="DR6" s="624"/>
      <c r="DS6" s="624"/>
      <c r="DT6" s="624"/>
      <c r="DU6" s="624"/>
      <c r="DV6" s="624"/>
      <c r="DW6" s="624"/>
      <c r="DX6" s="624"/>
      <c r="DY6" s="624"/>
      <c r="DZ6" s="624"/>
      <c r="EA6" s="624"/>
      <c r="EB6" s="624"/>
      <c r="EC6" s="633"/>
    </row>
    <row r="7" spans="2:143" ht="11.25" customHeight="1" x14ac:dyDescent="0.15">
      <c r="B7" s="620" t="s">
        <v>237</v>
      </c>
      <c r="C7" s="621"/>
      <c r="D7" s="621"/>
      <c r="E7" s="621"/>
      <c r="F7" s="621"/>
      <c r="G7" s="621"/>
      <c r="H7" s="621"/>
      <c r="I7" s="621"/>
      <c r="J7" s="621"/>
      <c r="K7" s="621"/>
      <c r="L7" s="621"/>
      <c r="M7" s="621"/>
      <c r="N7" s="621"/>
      <c r="O7" s="621"/>
      <c r="P7" s="621"/>
      <c r="Q7" s="622"/>
      <c r="R7" s="623">
        <v>21460</v>
      </c>
      <c r="S7" s="624"/>
      <c r="T7" s="624"/>
      <c r="U7" s="624"/>
      <c r="V7" s="624"/>
      <c r="W7" s="624"/>
      <c r="X7" s="624"/>
      <c r="Y7" s="625"/>
      <c r="Z7" s="626">
        <v>0</v>
      </c>
      <c r="AA7" s="626"/>
      <c r="AB7" s="626"/>
      <c r="AC7" s="626"/>
      <c r="AD7" s="627">
        <v>21460</v>
      </c>
      <c r="AE7" s="627"/>
      <c r="AF7" s="627"/>
      <c r="AG7" s="627"/>
      <c r="AH7" s="627"/>
      <c r="AI7" s="627"/>
      <c r="AJ7" s="627"/>
      <c r="AK7" s="627"/>
      <c r="AL7" s="628">
        <v>0</v>
      </c>
      <c r="AM7" s="629"/>
      <c r="AN7" s="629"/>
      <c r="AO7" s="630"/>
      <c r="AP7" s="620" t="s">
        <v>238</v>
      </c>
      <c r="AQ7" s="621"/>
      <c r="AR7" s="621"/>
      <c r="AS7" s="621"/>
      <c r="AT7" s="621"/>
      <c r="AU7" s="621"/>
      <c r="AV7" s="621"/>
      <c r="AW7" s="621"/>
      <c r="AX7" s="621"/>
      <c r="AY7" s="621"/>
      <c r="AZ7" s="621"/>
      <c r="BA7" s="621"/>
      <c r="BB7" s="621"/>
      <c r="BC7" s="621"/>
      <c r="BD7" s="621"/>
      <c r="BE7" s="621"/>
      <c r="BF7" s="622"/>
      <c r="BG7" s="623">
        <v>16462040</v>
      </c>
      <c r="BH7" s="624"/>
      <c r="BI7" s="624"/>
      <c r="BJ7" s="624"/>
      <c r="BK7" s="624"/>
      <c r="BL7" s="624"/>
      <c r="BM7" s="624"/>
      <c r="BN7" s="625"/>
      <c r="BO7" s="626">
        <v>40.6</v>
      </c>
      <c r="BP7" s="626"/>
      <c r="BQ7" s="626"/>
      <c r="BR7" s="626"/>
      <c r="BS7" s="627">
        <v>489165</v>
      </c>
      <c r="BT7" s="627"/>
      <c r="BU7" s="627"/>
      <c r="BV7" s="627"/>
      <c r="BW7" s="627"/>
      <c r="BX7" s="627"/>
      <c r="BY7" s="627"/>
      <c r="BZ7" s="627"/>
      <c r="CA7" s="627"/>
      <c r="CB7" s="631"/>
      <c r="CD7" s="620" t="s">
        <v>239</v>
      </c>
      <c r="CE7" s="621"/>
      <c r="CF7" s="621"/>
      <c r="CG7" s="621"/>
      <c r="CH7" s="621"/>
      <c r="CI7" s="621"/>
      <c r="CJ7" s="621"/>
      <c r="CK7" s="621"/>
      <c r="CL7" s="621"/>
      <c r="CM7" s="621"/>
      <c r="CN7" s="621"/>
      <c r="CO7" s="621"/>
      <c r="CP7" s="621"/>
      <c r="CQ7" s="622"/>
      <c r="CR7" s="623">
        <v>10738451</v>
      </c>
      <c r="CS7" s="624"/>
      <c r="CT7" s="624"/>
      <c r="CU7" s="624"/>
      <c r="CV7" s="624"/>
      <c r="CW7" s="624"/>
      <c r="CX7" s="624"/>
      <c r="CY7" s="625"/>
      <c r="CZ7" s="626">
        <v>11.6</v>
      </c>
      <c r="DA7" s="626"/>
      <c r="DB7" s="626"/>
      <c r="DC7" s="626"/>
      <c r="DD7" s="632">
        <v>860514</v>
      </c>
      <c r="DE7" s="624"/>
      <c r="DF7" s="624"/>
      <c r="DG7" s="624"/>
      <c r="DH7" s="624"/>
      <c r="DI7" s="624"/>
      <c r="DJ7" s="624"/>
      <c r="DK7" s="624"/>
      <c r="DL7" s="624"/>
      <c r="DM7" s="624"/>
      <c r="DN7" s="624"/>
      <c r="DO7" s="624"/>
      <c r="DP7" s="625"/>
      <c r="DQ7" s="632">
        <v>8824283</v>
      </c>
      <c r="DR7" s="624"/>
      <c r="DS7" s="624"/>
      <c r="DT7" s="624"/>
      <c r="DU7" s="624"/>
      <c r="DV7" s="624"/>
      <c r="DW7" s="624"/>
      <c r="DX7" s="624"/>
      <c r="DY7" s="624"/>
      <c r="DZ7" s="624"/>
      <c r="EA7" s="624"/>
      <c r="EB7" s="624"/>
      <c r="EC7" s="633"/>
    </row>
    <row r="8" spans="2:143" ht="11.25" customHeight="1" x14ac:dyDescent="0.15">
      <c r="B8" s="620" t="s">
        <v>240</v>
      </c>
      <c r="C8" s="621"/>
      <c r="D8" s="621"/>
      <c r="E8" s="621"/>
      <c r="F8" s="621"/>
      <c r="G8" s="621"/>
      <c r="H8" s="621"/>
      <c r="I8" s="621"/>
      <c r="J8" s="621"/>
      <c r="K8" s="621"/>
      <c r="L8" s="621"/>
      <c r="M8" s="621"/>
      <c r="N8" s="621"/>
      <c r="O8" s="621"/>
      <c r="P8" s="621"/>
      <c r="Q8" s="622"/>
      <c r="R8" s="623">
        <v>317658</v>
      </c>
      <c r="S8" s="624"/>
      <c r="T8" s="624"/>
      <c r="U8" s="624"/>
      <c r="V8" s="624"/>
      <c r="W8" s="624"/>
      <c r="X8" s="624"/>
      <c r="Y8" s="625"/>
      <c r="Z8" s="626">
        <v>0.3</v>
      </c>
      <c r="AA8" s="626"/>
      <c r="AB8" s="626"/>
      <c r="AC8" s="626"/>
      <c r="AD8" s="627">
        <v>317658</v>
      </c>
      <c r="AE8" s="627"/>
      <c r="AF8" s="627"/>
      <c r="AG8" s="627"/>
      <c r="AH8" s="627"/>
      <c r="AI8" s="627"/>
      <c r="AJ8" s="627"/>
      <c r="AK8" s="627"/>
      <c r="AL8" s="628">
        <v>0.6</v>
      </c>
      <c r="AM8" s="629"/>
      <c r="AN8" s="629"/>
      <c r="AO8" s="630"/>
      <c r="AP8" s="620" t="s">
        <v>241</v>
      </c>
      <c r="AQ8" s="621"/>
      <c r="AR8" s="621"/>
      <c r="AS8" s="621"/>
      <c r="AT8" s="621"/>
      <c r="AU8" s="621"/>
      <c r="AV8" s="621"/>
      <c r="AW8" s="621"/>
      <c r="AX8" s="621"/>
      <c r="AY8" s="621"/>
      <c r="AZ8" s="621"/>
      <c r="BA8" s="621"/>
      <c r="BB8" s="621"/>
      <c r="BC8" s="621"/>
      <c r="BD8" s="621"/>
      <c r="BE8" s="621"/>
      <c r="BF8" s="622"/>
      <c r="BG8" s="623">
        <v>460132</v>
      </c>
      <c r="BH8" s="624"/>
      <c r="BI8" s="624"/>
      <c r="BJ8" s="624"/>
      <c r="BK8" s="624"/>
      <c r="BL8" s="624"/>
      <c r="BM8" s="624"/>
      <c r="BN8" s="625"/>
      <c r="BO8" s="626">
        <v>1.1000000000000001</v>
      </c>
      <c r="BP8" s="626"/>
      <c r="BQ8" s="626"/>
      <c r="BR8" s="626"/>
      <c r="BS8" s="627" t="s">
        <v>242</v>
      </c>
      <c r="BT8" s="627"/>
      <c r="BU8" s="627"/>
      <c r="BV8" s="627"/>
      <c r="BW8" s="627"/>
      <c r="BX8" s="627"/>
      <c r="BY8" s="627"/>
      <c r="BZ8" s="627"/>
      <c r="CA8" s="627"/>
      <c r="CB8" s="631"/>
      <c r="CD8" s="620" t="s">
        <v>243</v>
      </c>
      <c r="CE8" s="621"/>
      <c r="CF8" s="621"/>
      <c r="CG8" s="621"/>
      <c r="CH8" s="621"/>
      <c r="CI8" s="621"/>
      <c r="CJ8" s="621"/>
      <c r="CK8" s="621"/>
      <c r="CL8" s="621"/>
      <c r="CM8" s="621"/>
      <c r="CN8" s="621"/>
      <c r="CO8" s="621"/>
      <c r="CP8" s="621"/>
      <c r="CQ8" s="622"/>
      <c r="CR8" s="623">
        <v>38857716</v>
      </c>
      <c r="CS8" s="624"/>
      <c r="CT8" s="624"/>
      <c r="CU8" s="624"/>
      <c r="CV8" s="624"/>
      <c r="CW8" s="624"/>
      <c r="CX8" s="624"/>
      <c r="CY8" s="625"/>
      <c r="CZ8" s="626">
        <v>41.9</v>
      </c>
      <c r="DA8" s="626"/>
      <c r="DB8" s="626"/>
      <c r="DC8" s="626"/>
      <c r="DD8" s="632">
        <v>237121</v>
      </c>
      <c r="DE8" s="624"/>
      <c r="DF8" s="624"/>
      <c r="DG8" s="624"/>
      <c r="DH8" s="624"/>
      <c r="DI8" s="624"/>
      <c r="DJ8" s="624"/>
      <c r="DK8" s="624"/>
      <c r="DL8" s="624"/>
      <c r="DM8" s="624"/>
      <c r="DN8" s="624"/>
      <c r="DO8" s="624"/>
      <c r="DP8" s="625"/>
      <c r="DQ8" s="632">
        <v>17421606</v>
      </c>
      <c r="DR8" s="624"/>
      <c r="DS8" s="624"/>
      <c r="DT8" s="624"/>
      <c r="DU8" s="624"/>
      <c r="DV8" s="624"/>
      <c r="DW8" s="624"/>
      <c r="DX8" s="624"/>
      <c r="DY8" s="624"/>
      <c r="DZ8" s="624"/>
      <c r="EA8" s="624"/>
      <c r="EB8" s="624"/>
      <c r="EC8" s="633"/>
    </row>
    <row r="9" spans="2:143" ht="11.25" customHeight="1" x14ac:dyDescent="0.15">
      <c r="B9" s="620" t="s">
        <v>244</v>
      </c>
      <c r="C9" s="621"/>
      <c r="D9" s="621"/>
      <c r="E9" s="621"/>
      <c r="F9" s="621"/>
      <c r="G9" s="621"/>
      <c r="H9" s="621"/>
      <c r="I9" s="621"/>
      <c r="J9" s="621"/>
      <c r="K9" s="621"/>
      <c r="L9" s="621"/>
      <c r="M9" s="621"/>
      <c r="N9" s="621"/>
      <c r="O9" s="621"/>
      <c r="P9" s="621"/>
      <c r="Q9" s="622"/>
      <c r="R9" s="623">
        <v>226770</v>
      </c>
      <c r="S9" s="624"/>
      <c r="T9" s="624"/>
      <c r="U9" s="624"/>
      <c r="V9" s="624"/>
      <c r="W9" s="624"/>
      <c r="X9" s="624"/>
      <c r="Y9" s="625"/>
      <c r="Z9" s="626">
        <v>0.2</v>
      </c>
      <c r="AA9" s="626"/>
      <c r="AB9" s="626"/>
      <c r="AC9" s="626"/>
      <c r="AD9" s="627">
        <v>226770</v>
      </c>
      <c r="AE9" s="627"/>
      <c r="AF9" s="627"/>
      <c r="AG9" s="627"/>
      <c r="AH9" s="627"/>
      <c r="AI9" s="627"/>
      <c r="AJ9" s="627"/>
      <c r="AK9" s="627"/>
      <c r="AL9" s="628">
        <v>0.4</v>
      </c>
      <c r="AM9" s="629"/>
      <c r="AN9" s="629"/>
      <c r="AO9" s="630"/>
      <c r="AP9" s="620" t="s">
        <v>245</v>
      </c>
      <c r="AQ9" s="621"/>
      <c r="AR9" s="621"/>
      <c r="AS9" s="621"/>
      <c r="AT9" s="621"/>
      <c r="AU9" s="621"/>
      <c r="AV9" s="621"/>
      <c r="AW9" s="621"/>
      <c r="AX9" s="621"/>
      <c r="AY9" s="621"/>
      <c r="AZ9" s="621"/>
      <c r="BA9" s="621"/>
      <c r="BB9" s="621"/>
      <c r="BC9" s="621"/>
      <c r="BD9" s="621"/>
      <c r="BE9" s="621"/>
      <c r="BF9" s="622"/>
      <c r="BG9" s="623">
        <v>13630499</v>
      </c>
      <c r="BH9" s="624"/>
      <c r="BI9" s="624"/>
      <c r="BJ9" s="624"/>
      <c r="BK9" s="624"/>
      <c r="BL9" s="624"/>
      <c r="BM9" s="624"/>
      <c r="BN9" s="625"/>
      <c r="BO9" s="626">
        <v>33.6</v>
      </c>
      <c r="BP9" s="626"/>
      <c r="BQ9" s="626"/>
      <c r="BR9" s="626"/>
      <c r="BS9" s="627" t="s">
        <v>242</v>
      </c>
      <c r="BT9" s="627"/>
      <c r="BU9" s="627"/>
      <c r="BV9" s="627"/>
      <c r="BW9" s="627"/>
      <c r="BX9" s="627"/>
      <c r="BY9" s="627"/>
      <c r="BZ9" s="627"/>
      <c r="CA9" s="627"/>
      <c r="CB9" s="631"/>
      <c r="CD9" s="620" t="s">
        <v>246</v>
      </c>
      <c r="CE9" s="621"/>
      <c r="CF9" s="621"/>
      <c r="CG9" s="621"/>
      <c r="CH9" s="621"/>
      <c r="CI9" s="621"/>
      <c r="CJ9" s="621"/>
      <c r="CK9" s="621"/>
      <c r="CL9" s="621"/>
      <c r="CM9" s="621"/>
      <c r="CN9" s="621"/>
      <c r="CO9" s="621"/>
      <c r="CP9" s="621"/>
      <c r="CQ9" s="622"/>
      <c r="CR9" s="623">
        <v>9682421</v>
      </c>
      <c r="CS9" s="624"/>
      <c r="CT9" s="624"/>
      <c r="CU9" s="624"/>
      <c r="CV9" s="624"/>
      <c r="CW9" s="624"/>
      <c r="CX9" s="624"/>
      <c r="CY9" s="625"/>
      <c r="CZ9" s="626">
        <v>10.4</v>
      </c>
      <c r="DA9" s="626"/>
      <c r="DB9" s="626"/>
      <c r="DC9" s="626"/>
      <c r="DD9" s="632">
        <v>1297021</v>
      </c>
      <c r="DE9" s="624"/>
      <c r="DF9" s="624"/>
      <c r="DG9" s="624"/>
      <c r="DH9" s="624"/>
      <c r="DI9" s="624"/>
      <c r="DJ9" s="624"/>
      <c r="DK9" s="624"/>
      <c r="DL9" s="624"/>
      <c r="DM9" s="624"/>
      <c r="DN9" s="624"/>
      <c r="DO9" s="624"/>
      <c r="DP9" s="625"/>
      <c r="DQ9" s="632">
        <v>7045033</v>
      </c>
      <c r="DR9" s="624"/>
      <c r="DS9" s="624"/>
      <c r="DT9" s="624"/>
      <c r="DU9" s="624"/>
      <c r="DV9" s="624"/>
      <c r="DW9" s="624"/>
      <c r="DX9" s="624"/>
      <c r="DY9" s="624"/>
      <c r="DZ9" s="624"/>
      <c r="EA9" s="624"/>
      <c r="EB9" s="624"/>
      <c r="EC9" s="633"/>
    </row>
    <row r="10" spans="2:143" ht="11.25" customHeight="1" x14ac:dyDescent="0.15">
      <c r="B10" s="620" t="s">
        <v>247</v>
      </c>
      <c r="C10" s="621"/>
      <c r="D10" s="621"/>
      <c r="E10" s="621"/>
      <c r="F10" s="621"/>
      <c r="G10" s="621"/>
      <c r="H10" s="621"/>
      <c r="I10" s="621"/>
      <c r="J10" s="621"/>
      <c r="K10" s="621"/>
      <c r="L10" s="621"/>
      <c r="M10" s="621"/>
      <c r="N10" s="621"/>
      <c r="O10" s="621"/>
      <c r="P10" s="621"/>
      <c r="Q10" s="622"/>
      <c r="R10" s="623" t="s">
        <v>242</v>
      </c>
      <c r="S10" s="624"/>
      <c r="T10" s="624"/>
      <c r="U10" s="624"/>
      <c r="V10" s="624"/>
      <c r="W10" s="624"/>
      <c r="X10" s="624"/>
      <c r="Y10" s="625"/>
      <c r="Z10" s="626" t="s">
        <v>242</v>
      </c>
      <c r="AA10" s="626"/>
      <c r="AB10" s="626"/>
      <c r="AC10" s="626"/>
      <c r="AD10" s="627" t="s">
        <v>242</v>
      </c>
      <c r="AE10" s="627"/>
      <c r="AF10" s="627"/>
      <c r="AG10" s="627"/>
      <c r="AH10" s="627"/>
      <c r="AI10" s="627"/>
      <c r="AJ10" s="627"/>
      <c r="AK10" s="627"/>
      <c r="AL10" s="628" t="s">
        <v>148</v>
      </c>
      <c r="AM10" s="629"/>
      <c r="AN10" s="629"/>
      <c r="AO10" s="630"/>
      <c r="AP10" s="620" t="s">
        <v>248</v>
      </c>
      <c r="AQ10" s="621"/>
      <c r="AR10" s="621"/>
      <c r="AS10" s="621"/>
      <c r="AT10" s="621"/>
      <c r="AU10" s="621"/>
      <c r="AV10" s="621"/>
      <c r="AW10" s="621"/>
      <c r="AX10" s="621"/>
      <c r="AY10" s="621"/>
      <c r="AZ10" s="621"/>
      <c r="BA10" s="621"/>
      <c r="BB10" s="621"/>
      <c r="BC10" s="621"/>
      <c r="BD10" s="621"/>
      <c r="BE10" s="621"/>
      <c r="BF10" s="622"/>
      <c r="BG10" s="623">
        <v>672584</v>
      </c>
      <c r="BH10" s="624"/>
      <c r="BI10" s="624"/>
      <c r="BJ10" s="624"/>
      <c r="BK10" s="624"/>
      <c r="BL10" s="624"/>
      <c r="BM10" s="624"/>
      <c r="BN10" s="625"/>
      <c r="BO10" s="626">
        <v>1.7</v>
      </c>
      <c r="BP10" s="626"/>
      <c r="BQ10" s="626"/>
      <c r="BR10" s="626"/>
      <c r="BS10" s="627">
        <v>111995</v>
      </c>
      <c r="BT10" s="627"/>
      <c r="BU10" s="627"/>
      <c r="BV10" s="627"/>
      <c r="BW10" s="627"/>
      <c r="BX10" s="627"/>
      <c r="BY10" s="627"/>
      <c r="BZ10" s="627"/>
      <c r="CA10" s="627"/>
      <c r="CB10" s="631"/>
      <c r="CD10" s="620" t="s">
        <v>249</v>
      </c>
      <c r="CE10" s="621"/>
      <c r="CF10" s="621"/>
      <c r="CG10" s="621"/>
      <c r="CH10" s="621"/>
      <c r="CI10" s="621"/>
      <c r="CJ10" s="621"/>
      <c r="CK10" s="621"/>
      <c r="CL10" s="621"/>
      <c r="CM10" s="621"/>
      <c r="CN10" s="621"/>
      <c r="CO10" s="621"/>
      <c r="CP10" s="621"/>
      <c r="CQ10" s="622"/>
      <c r="CR10" s="623">
        <v>278664</v>
      </c>
      <c r="CS10" s="624"/>
      <c r="CT10" s="624"/>
      <c r="CU10" s="624"/>
      <c r="CV10" s="624"/>
      <c r="CW10" s="624"/>
      <c r="CX10" s="624"/>
      <c r="CY10" s="625"/>
      <c r="CZ10" s="626">
        <v>0.3</v>
      </c>
      <c r="DA10" s="626"/>
      <c r="DB10" s="626"/>
      <c r="DC10" s="626"/>
      <c r="DD10" s="632" t="s">
        <v>148</v>
      </c>
      <c r="DE10" s="624"/>
      <c r="DF10" s="624"/>
      <c r="DG10" s="624"/>
      <c r="DH10" s="624"/>
      <c r="DI10" s="624"/>
      <c r="DJ10" s="624"/>
      <c r="DK10" s="624"/>
      <c r="DL10" s="624"/>
      <c r="DM10" s="624"/>
      <c r="DN10" s="624"/>
      <c r="DO10" s="624"/>
      <c r="DP10" s="625"/>
      <c r="DQ10" s="632">
        <v>80184</v>
      </c>
      <c r="DR10" s="624"/>
      <c r="DS10" s="624"/>
      <c r="DT10" s="624"/>
      <c r="DU10" s="624"/>
      <c r="DV10" s="624"/>
      <c r="DW10" s="624"/>
      <c r="DX10" s="624"/>
      <c r="DY10" s="624"/>
      <c r="DZ10" s="624"/>
      <c r="EA10" s="624"/>
      <c r="EB10" s="624"/>
      <c r="EC10" s="633"/>
    </row>
    <row r="11" spans="2:143" ht="11.25" customHeight="1" x14ac:dyDescent="0.15">
      <c r="B11" s="620" t="s">
        <v>250</v>
      </c>
      <c r="C11" s="621"/>
      <c r="D11" s="621"/>
      <c r="E11" s="621"/>
      <c r="F11" s="621"/>
      <c r="G11" s="621"/>
      <c r="H11" s="621"/>
      <c r="I11" s="621"/>
      <c r="J11" s="621"/>
      <c r="K11" s="621"/>
      <c r="L11" s="621"/>
      <c r="M11" s="621"/>
      <c r="N11" s="621"/>
      <c r="O11" s="621"/>
      <c r="P11" s="621"/>
      <c r="Q11" s="622"/>
      <c r="R11" s="623">
        <v>5935341</v>
      </c>
      <c r="S11" s="624"/>
      <c r="T11" s="624"/>
      <c r="U11" s="624"/>
      <c r="V11" s="624"/>
      <c r="W11" s="624"/>
      <c r="X11" s="624"/>
      <c r="Y11" s="625"/>
      <c r="Z11" s="628">
        <v>6.3</v>
      </c>
      <c r="AA11" s="629"/>
      <c r="AB11" s="629"/>
      <c r="AC11" s="635"/>
      <c r="AD11" s="632">
        <v>5935341</v>
      </c>
      <c r="AE11" s="624"/>
      <c r="AF11" s="624"/>
      <c r="AG11" s="624"/>
      <c r="AH11" s="624"/>
      <c r="AI11" s="624"/>
      <c r="AJ11" s="624"/>
      <c r="AK11" s="625"/>
      <c r="AL11" s="628">
        <v>11.4</v>
      </c>
      <c r="AM11" s="629"/>
      <c r="AN11" s="629"/>
      <c r="AO11" s="630"/>
      <c r="AP11" s="620" t="s">
        <v>251</v>
      </c>
      <c r="AQ11" s="621"/>
      <c r="AR11" s="621"/>
      <c r="AS11" s="621"/>
      <c r="AT11" s="621"/>
      <c r="AU11" s="621"/>
      <c r="AV11" s="621"/>
      <c r="AW11" s="621"/>
      <c r="AX11" s="621"/>
      <c r="AY11" s="621"/>
      <c r="AZ11" s="621"/>
      <c r="BA11" s="621"/>
      <c r="BB11" s="621"/>
      <c r="BC11" s="621"/>
      <c r="BD11" s="621"/>
      <c r="BE11" s="621"/>
      <c r="BF11" s="622"/>
      <c r="BG11" s="623">
        <v>1698825</v>
      </c>
      <c r="BH11" s="624"/>
      <c r="BI11" s="624"/>
      <c r="BJ11" s="624"/>
      <c r="BK11" s="624"/>
      <c r="BL11" s="624"/>
      <c r="BM11" s="624"/>
      <c r="BN11" s="625"/>
      <c r="BO11" s="626">
        <v>4.2</v>
      </c>
      <c r="BP11" s="626"/>
      <c r="BQ11" s="626"/>
      <c r="BR11" s="626"/>
      <c r="BS11" s="627">
        <v>377170</v>
      </c>
      <c r="BT11" s="627"/>
      <c r="BU11" s="627"/>
      <c r="BV11" s="627"/>
      <c r="BW11" s="627"/>
      <c r="BX11" s="627"/>
      <c r="BY11" s="627"/>
      <c r="BZ11" s="627"/>
      <c r="CA11" s="627"/>
      <c r="CB11" s="631"/>
      <c r="CD11" s="620" t="s">
        <v>252</v>
      </c>
      <c r="CE11" s="621"/>
      <c r="CF11" s="621"/>
      <c r="CG11" s="621"/>
      <c r="CH11" s="621"/>
      <c r="CI11" s="621"/>
      <c r="CJ11" s="621"/>
      <c r="CK11" s="621"/>
      <c r="CL11" s="621"/>
      <c r="CM11" s="621"/>
      <c r="CN11" s="621"/>
      <c r="CO11" s="621"/>
      <c r="CP11" s="621"/>
      <c r="CQ11" s="622"/>
      <c r="CR11" s="623">
        <v>904180</v>
      </c>
      <c r="CS11" s="624"/>
      <c r="CT11" s="624"/>
      <c r="CU11" s="624"/>
      <c r="CV11" s="624"/>
      <c r="CW11" s="624"/>
      <c r="CX11" s="624"/>
      <c r="CY11" s="625"/>
      <c r="CZ11" s="626">
        <v>1</v>
      </c>
      <c r="DA11" s="626"/>
      <c r="DB11" s="626"/>
      <c r="DC11" s="626"/>
      <c r="DD11" s="632">
        <v>99109</v>
      </c>
      <c r="DE11" s="624"/>
      <c r="DF11" s="624"/>
      <c r="DG11" s="624"/>
      <c r="DH11" s="624"/>
      <c r="DI11" s="624"/>
      <c r="DJ11" s="624"/>
      <c r="DK11" s="624"/>
      <c r="DL11" s="624"/>
      <c r="DM11" s="624"/>
      <c r="DN11" s="624"/>
      <c r="DO11" s="624"/>
      <c r="DP11" s="625"/>
      <c r="DQ11" s="632">
        <v>714263</v>
      </c>
      <c r="DR11" s="624"/>
      <c r="DS11" s="624"/>
      <c r="DT11" s="624"/>
      <c r="DU11" s="624"/>
      <c r="DV11" s="624"/>
      <c r="DW11" s="624"/>
      <c r="DX11" s="624"/>
      <c r="DY11" s="624"/>
      <c r="DZ11" s="624"/>
      <c r="EA11" s="624"/>
      <c r="EB11" s="624"/>
      <c r="EC11" s="633"/>
    </row>
    <row r="12" spans="2:143" ht="11.25" customHeight="1" x14ac:dyDescent="0.15">
      <c r="B12" s="620" t="s">
        <v>253</v>
      </c>
      <c r="C12" s="621"/>
      <c r="D12" s="621"/>
      <c r="E12" s="621"/>
      <c r="F12" s="621"/>
      <c r="G12" s="621"/>
      <c r="H12" s="621"/>
      <c r="I12" s="621"/>
      <c r="J12" s="621"/>
      <c r="K12" s="621"/>
      <c r="L12" s="621"/>
      <c r="M12" s="621"/>
      <c r="N12" s="621"/>
      <c r="O12" s="621"/>
      <c r="P12" s="621"/>
      <c r="Q12" s="622"/>
      <c r="R12" s="623">
        <v>21496</v>
      </c>
      <c r="S12" s="624"/>
      <c r="T12" s="624"/>
      <c r="U12" s="624"/>
      <c r="V12" s="624"/>
      <c r="W12" s="624"/>
      <c r="X12" s="624"/>
      <c r="Y12" s="625"/>
      <c r="Z12" s="626">
        <v>0</v>
      </c>
      <c r="AA12" s="626"/>
      <c r="AB12" s="626"/>
      <c r="AC12" s="626"/>
      <c r="AD12" s="627">
        <v>21496</v>
      </c>
      <c r="AE12" s="627"/>
      <c r="AF12" s="627"/>
      <c r="AG12" s="627"/>
      <c r="AH12" s="627"/>
      <c r="AI12" s="627"/>
      <c r="AJ12" s="627"/>
      <c r="AK12" s="627"/>
      <c r="AL12" s="628">
        <v>0</v>
      </c>
      <c r="AM12" s="629"/>
      <c r="AN12" s="629"/>
      <c r="AO12" s="630"/>
      <c r="AP12" s="620" t="s">
        <v>254</v>
      </c>
      <c r="AQ12" s="621"/>
      <c r="AR12" s="621"/>
      <c r="AS12" s="621"/>
      <c r="AT12" s="621"/>
      <c r="AU12" s="621"/>
      <c r="AV12" s="621"/>
      <c r="AW12" s="621"/>
      <c r="AX12" s="621"/>
      <c r="AY12" s="621"/>
      <c r="AZ12" s="621"/>
      <c r="BA12" s="621"/>
      <c r="BB12" s="621"/>
      <c r="BC12" s="621"/>
      <c r="BD12" s="621"/>
      <c r="BE12" s="621"/>
      <c r="BF12" s="622"/>
      <c r="BG12" s="623">
        <v>18871361</v>
      </c>
      <c r="BH12" s="624"/>
      <c r="BI12" s="624"/>
      <c r="BJ12" s="624"/>
      <c r="BK12" s="624"/>
      <c r="BL12" s="624"/>
      <c r="BM12" s="624"/>
      <c r="BN12" s="625"/>
      <c r="BO12" s="626">
        <v>46.5</v>
      </c>
      <c r="BP12" s="626"/>
      <c r="BQ12" s="626"/>
      <c r="BR12" s="626"/>
      <c r="BS12" s="627" t="s">
        <v>148</v>
      </c>
      <c r="BT12" s="627"/>
      <c r="BU12" s="627"/>
      <c r="BV12" s="627"/>
      <c r="BW12" s="627"/>
      <c r="BX12" s="627"/>
      <c r="BY12" s="627"/>
      <c r="BZ12" s="627"/>
      <c r="CA12" s="627"/>
      <c r="CB12" s="631"/>
      <c r="CD12" s="620" t="s">
        <v>255</v>
      </c>
      <c r="CE12" s="621"/>
      <c r="CF12" s="621"/>
      <c r="CG12" s="621"/>
      <c r="CH12" s="621"/>
      <c r="CI12" s="621"/>
      <c r="CJ12" s="621"/>
      <c r="CK12" s="621"/>
      <c r="CL12" s="621"/>
      <c r="CM12" s="621"/>
      <c r="CN12" s="621"/>
      <c r="CO12" s="621"/>
      <c r="CP12" s="621"/>
      <c r="CQ12" s="622"/>
      <c r="CR12" s="623">
        <v>1223058</v>
      </c>
      <c r="CS12" s="624"/>
      <c r="CT12" s="624"/>
      <c r="CU12" s="624"/>
      <c r="CV12" s="624"/>
      <c r="CW12" s="624"/>
      <c r="CX12" s="624"/>
      <c r="CY12" s="625"/>
      <c r="CZ12" s="626">
        <v>1.3</v>
      </c>
      <c r="DA12" s="626"/>
      <c r="DB12" s="626"/>
      <c r="DC12" s="626"/>
      <c r="DD12" s="632">
        <v>12437</v>
      </c>
      <c r="DE12" s="624"/>
      <c r="DF12" s="624"/>
      <c r="DG12" s="624"/>
      <c r="DH12" s="624"/>
      <c r="DI12" s="624"/>
      <c r="DJ12" s="624"/>
      <c r="DK12" s="624"/>
      <c r="DL12" s="624"/>
      <c r="DM12" s="624"/>
      <c r="DN12" s="624"/>
      <c r="DO12" s="624"/>
      <c r="DP12" s="625"/>
      <c r="DQ12" s="632">
        <v>1071716</v>
      </c>
      <c r="DR12" s="624"/>
      <c r="DS12" s="624"/>
      <c r="DT12" s="624"/>
      <c r="DU12" s="624"/>
      <c r="DV12" s="624"/>
      <c r="DW12" s="624"/>
      <c r="DX12" s="624"/>
      <c r="DY12" s="624"/>
      <c r="DZ12" s="624"/>
      <c r="EA12" s="624"/>
      <c r="EB12" s="624"/>
      <c r="EC12" s="633"/>
    </row>
    <row r="13" spans="2:143" ht="11.25" customHeight="1" x14ac:dyDescent="0.15">
      <c r="B13" s="620" t="s">
        <v>256</v>
      </c>
      <c r="C13" s="621"/>
      <c r="D13" s="621"/>
      <c r="E13" s="621"/>
      <c r="F13" s="621"/>
      <c r="G13" s="621"/>
      <c r="H13" s="621"/>
      <c r="I13" s="621"/>
      <c r="J13" s="621"/>
      <c r="K13" s="621"/>
      <c r="L13" s="621"/>
      <c r="M13" s="621"/>
      <c r="N13" s="621"/>
      <c r="O13" s="621"/>
      <c r="P13" s="621"/>
      <c r="Q13" s="622"/>
      <c r="R13" s="623" t="s">
        <v>148</v>
      </c>
      <c r="S13" s="624"/>
      <c r="T13" s="624"/>
      <c r="U13" s="624"/>
      <c r="V13" s="624"/>
      <c r="W13" s="624"/>
      <c r="X13" s="624"/>
      <c r="Y13" s="625"/>
      <c r="Z13" s="626" t="s">
        <v>148</v>
      </c>
      <c r="AA13" s="626"/>
      <c r="AB13" s="626"/>
      <c r="AC13" s="626"/>
      <c r="AD13" s="627" t="s">
        <v>148</v>
      </c>
      <c r="AE13" s="627"/>
      <c r="AF13" s="627"/>
      <c r="AG13" s="627"/>
      <c r="AH13" s="627"/>
      <c r="AI13" s="627"/>
      <c r="AJ13" s="627"/>
      <c r="AK13" s="627"/>
      <c r="AL13" s="628" t="s">
        <v>242</v>
      </c>
      <c r="AM13" s="629"/>
      <c r="AN13" s="629"/>
      <c r="AO13" s="630"/>
      <c r="AP13" s="620" t="s">
        <v>257</v>
      </c>
      <c r="AQ13" s="621"/>
      <c r="AR13" s="621"/>
      <c r="AS13" s="621"/>
      <c r="AT13" s="621"/>
      <c r="AU13" s="621"/>
      <c r="AV13" s="621"/>
      <c r="AW13" s="621"/>
      <c r="AX13" s="621"/>
      <c r="AY13" s="621"/>
      <c r="AZ13" s="621"/>
      <c r="BA13" s="621"/>
      <c r="BB13" s="621"/>
      <c r="BC13" s="621"/>
      <c r="BD13" s="621"/>
      <c r="BE13" s="621"/>
      <c r="BF13" s="622"/>
      <c r="BG13" s="623">
        <v>18696508</v>
      </c>
      <c r="BH13" s="624"/>
      <c r="BI13" s="624"/>
      <c r="BJ13" s="624"/>
      <c r="BK13" s="624"/>
      <c r="BL13" s="624"/>
      <c r="BM13" s="624"/>
      <c r="BN13" s="625"/>
      <c r="BO13" s="626">
        <v>46.1</v>
      </c>
      <c r="BP13" s="626"/>
      <c r="BQ13" s="626"/>
      <c r="BR13" s="626"/>
      <c r="BS13" s="627" t="s">
        <v>148</v>
      </c>
      <c r="BT13" s="627"/>
      <c r="BU13" s="627"/>
      <c r="BV13" s="627"/>
      <c r="BW13" s="627"/>
      <c r="BX13" s="627"/>
      <c r="BY13" s="627"/>
      <c r="BZ13" s="627"/>
      <c r="CA13" s="627"/>
      <c r="CB13" s="631"/>
      <c r="CD13" s="620" t="s">
        <v>258</v>
      </c>
      <c r="CE13" s="621"/>
      <c r="CF13" s="621"/>
      <c r="CG13" s="621"/>
      <c r="CH13" s="621"/>
      <c r="CI13" s="621"/>
      <c r="CJ13" s="621"/>
      <c r="CK13" s="621"/>
      <c r="CL13" s="621"/>
      <c r="CM13" s="621"/>
      <c r="CN13" s="621"/>
      <c r="CO13" s="621"/>
      <c r="CP13" s="621"/>
      <c r="CQ13" s="622"/>
      <c r="CR13" s="623">
        <v>7656809</v>
      </c>
      <c r="CS13" s="624"/>
      <c r="CT13" s="624"/>
      <c r="CU13" s="624"/>
      <c r="CV13" s="624"/>
      <c r="CW13" s="624"/>
      <c r="CX13" s="624"/>
      <c r="CY13" s="625"/>
      <c r="CZ13" s="626">
        <v>8.3000000000000007</v>
      </c>
      <c r="DA13" s="626"/>
      <c r="DB13" s="626"/>
      <c r="DC13" s="626"/>
      <c r="DD13" s="632">
        <v>2832515</v>
      </c>
      <c r="DE13" s="624"/>
      <c r="DF13" s="624"/>
      <c r="DG13" s="624"/>
      <c r="DH13" s="624"/>
      <c r="DI13" s="624"/>
      <c r="DJ13" s="624"/>
      <c r="DK13" s="624"/>
      <c r="DL13" s="624"/>
      <c r="DM13" s="624"/>
      <c r="DN13" s="624"/>
      <c r="DO13" s="624"/>
      <c r="DP13" s="625"/>
      <c r="DQ13" s="632">
        <v>5257463</v>
      </c>
      <c r="DR13" s="624"/>
      <c r="DS13" s="624"/>
      <c r="DT13" s="624"/>
      <c r="DU13" s="624"/>
      <c r="DV13" s="624"/>
      <c r="DW13" s="624"/>
      <c r="DX13" s="624"/>
      <c r="DY13" s="624"/>
      <c r="DZ13" s="624"/>
      <c r="EA13" s="624"/>
      <c r="EB13" s="624"/>
      <c r="EC13" s="633"/>
    </row>
    <row r="14" spans="2:143" ht="11.25" customHeight="1" x14ac:dyDescent="0.15">
      <c r="B14" s="620" t="s">
        <v>259</v>
      </c>
      <c r="C14" s="621"/>
      <c r="D14" s="621"/>
      <c r="E14" s="621"/>
      <c r="F14" s="621"/>
      <c r="G14" s="621"/>
      <c r="H14" s="621"/>
      <c r="I14" s="621"/>
      <c r="J14" s="621"/>
      <c r="K14" s="621"/>
      <c r="L14" s="621"/>
      <c r="M14" s="621"/>
      <c r="N14" s="621"/>
      <c r="O14" s="621"/>
      <c r="P14" s="621"/>
      <c r="Q14" s="622"/>
      <c r="R14" s="623">
        <v>1665</v>
      </c>
      <c r="S14" s="624"/>
      <c r="T14" s="624"/>
      <c r="U14" s="624"/>
      <c r="V14" s="624"/>
      <c r="W14" s="624"/>
      <c r="X14" s="624"/>
      <c r="Y14" s="625"/>
      <c r="Z14" s="626">
        <v>0</v>
      </c>
      <c r="AA14" s="626"/>
      <c r="AB14" s="626"/>
      <c r="AC14" s="626"/>
      <c r="AD14" s="627">
        <v>1665</v>
      </c>
      <c r="AE14" s="627"/>
      <c r="AF14" s="627"/>
      <c r="AG14" s="627"/>
      <c r="AH14" s="627"/>
      <c r="AI14" s="627"/>
      <c r="AJ14" s="627"/>
      <c r="AK14" s="627"/>
      <c r="AL14" s="628">
        <v>0</v>
      </c>
      <c r="AM14" s="629"/>
      <c r="AN14" s="629"/>
      <c r="AO14" s="630"/>
      <c r="AP14" s="620" t="s">
        <v>260</v>
      </c>
      <c r="AQ14" s="621"/>
      <c r="AR14" s="621"/>
      <c r="AS14" s="621"/>
      <c r="AT14" s="621"/>
      <c r="AU14" s="621"/>
      <c r="AV14" s="621"/>
      <c r="AW14" s="621"/>
      <c r="AX14" s="621"/>
      <c r="AY14" s="621"/>
      <c r="AZ14" s="621"/>
      <c r="BA14" s="621"/>
      <c r="BB14" s="621"/>
      <c r="BC14" s="621"/>
      <c r="BD14" s="621"/>
      <c r="BE14" s="621"/>
      <c r="BF14" s="622"/>
      <c r="BG14" s="623">
        <v>666828</v>
      </c>
      <c r="BH14" s="624"/>
      <c r="BI14" s="624"/>
      <c r="BJ14" s="624"/>
      <c r="BK14" s="624"/>
      <c r="BL14" s="624"/>
      <c r="BM14" s="624"/>
      <c r="BN14" s="625"/>
      <c r="BO14" s="626">
        <v>1.6</v>
      </c>
      <c r="BP14" s="626"/>
      <c r="BQ14" s="626"/>
      <c r="BR14" s="626"/>
      <c r="BS14" s="627" t="s">
        <v>138</v>
      </c>
      <c r="BT14" s="627"/>
      <c r="BU14" s="627"/>
      <c r="BV14" s="627"/>
      <c r="BW14" s="627"/>
      <c r="BX14" s="627"/>
      <c r="BY14" s="627"/>
      <c r="BZ14" s="627"/>
      <c r="CA14" s="627"/>
      <c r="CB14" s="631"/>
      <c r="CD14" s="620" t="s">
        <v>261</v>
      </c>
      <c r="CE14" s="621"/>
      <c r="CF14" s="621"/>
      <c r="CG14" s="621"/>
      <c r="CH14" s="621"/>
      <c r="CI14" s="621"/>
      <c r="CJ14" s="621"/>
      <c r="CK14" s="621"/>
      <c r="CL14" s="621"/>
      <c r="CM14" s="621"/>
      <c r="CN14" s="621"/>
      <c r="CO14" s="621"/>
      <c r="CP14" s="621"/>
      <c r="CQ14" s="622"/>
      <c r="CR14" s="623">
        <v>3258162</v>
      </c>
      <c r="CS14" s="624"/>
      <c r="CT14" s="624"/>
      <c r="CU14" s="624"/>
      <c r="CV14" s="624"/>
      <c r="CW14" s="624"/>
      <c r="CX14" s="624"/>
      <c r="CY14" s="625"/>
      <c r="CZ14" s="626">
        <v>3.5</v>
      </c>
      <c r="DA14" s="626"/>
      <c r="DB14" s="626"/>
      <c r="DC14" s="626"/>
      <c r="DD14" s="632">
        <v>53886</v>
      </c>
      <c r="DE14" s="624"/>
      <c r="DF14" s="624"/>
      <c r="DG14" s="624"/>
      <c r="DH14" s="624"/>
      <c r="DI14" s="624"/>
      <c r="DJ14" s="624"/>
      <c r="DK14" s="624"/>
      <c r="DL14" s="624"/>
      <c r="DM14" s="624"/>
      <c r="DN14" s="624"/>
      <c r="DO14" s="624"/>
      <c r="DP14" s="625"/>
      <c r="DQ14" s="632">
        <v>2373049</v>
      </c>
      <c r="DR14" s="624"/>
      <c r="DS14" s="624"/>
      <c r="DT14" s="624"/>
      <c r="DU14" s="624"/>
      <c r="DV14" s="624"/>
      <c r="DW14" s="624"/>
      <c r="DX14" s="624"/>
      <c r="DY14" s="624"/>
      <c r="DZ14" s="624"/>
      <c r="EA14" s="624"/>
      <c r="EB14" s="624"/>
      <c r="EC14" s="633"/>
    </row>
    <row r="15" spans="2:143" ht="11.25" customHeight="1" x14ac:dyDescent="0.15">
      <c r="B15" s="620" t="s">
        <v>262</v>
      </c>
      <c r="C15" s="621"/>
      <c r="D15" s="621"/>
      <c r="E15" s="621"/>
      <c r="F15" s="621"/>
      <c r="G15" s="621"/>
      <c r="H15" s="621"/>
      <c r="I15" s="621"/>
      <c r="J15" s="621"/>
      <c r="K15" s="621"/>
      <c r="L15" s="621"/>
      <c r="M15" s="621"/>
      <c r="N15" s="621"/>
      <c r="O15" s="621"/>
      <c r="P15" s="621"/>
      <c r="Q15" s="622"/>
      <c r="R15" s="623" t="s">
        <v>148</v>
      </c>
      <c r="S15" s="624"/>
      <c r="T15" s="624"/>
      <c r="U15" s="624"/>
      <c r="V15" s="624"/>
      <c r="W15" s="624"/>
      <c r="X15" s="624"/>
      <c r="Y15" s="625"/>
      <c r="Z15" s="626" t="s">
        <v>148</v>
      </c>
      <c r="AA15" s="626"/>
      <c r="AB15" s="626"/>
      <c r="AC15" s="626"/>
      <c r="AD15" s="627" t="s">
        <v>148</v>
      </c>
      <c r="AE15" s="627"/>
      <c r="AF15" s="627"/>
      <c r="AG15" s="627"/>
      <c r="AH15" s="627"/>
      <c r="AI15" s="627"/>
      <c r="AJ15" s="627"/>
      <c r="AK15" s="627"/>
      <c r="AL15" s="628" t="s">
        <v>242</v>
      </c>
      <c r="AM15" s="629"/>
      <c r="AN15" s="629"/>
      <c r="AO15" s="630"/>
      <c r="AP15" s="620" t="s">
        <v>263</v>
      </c>
      <c r="AQ15" s="621"/>
      <c r="AR15" s="621"/>
      <c r="AS15" s="621"/>
      <c r="AT15" s="621"/>
      <c r="AU15" s="621"/>
      <c r="AV15" s="621"/>
      <c r="AW15" s="621"/>
      <c r="AX15" s="621"/>
      <c r="AY15" s="621"/>
      <c r="AZ15" s="621"/>
      <c r="BA15" s="621"/>
      <c r="BB15" s="621"/>
      <c r="BC15" s="621"/>
      <c r="BD15" s="621"/>
      <c r="BE15" s="621"/>
      <c r="BF15" s="622"/>
      <c r="BG15" s="623">
        <v>1727841</v>
      </c>
      <c r="BH15" s="624"/>
      <c r="BI15" s="624"/>
      <c r="BJ15" s="624"/>
      <c r="BK15" s="624"/>
      <c r="BL15" s="624"/>
      <c r="BM15" s="624"/>
      <c r="BN15" s="625"/>
      <c r="BO15" s="626">
        <v>4.3</v>
      </c>
      <c r="BP15" s="626"/>
      <c r="BQ15" s="626"/>
      <c r="BR15" s="626"/>
      <c r="BS15" s="627" t="s">
        <v>242</v>
      </c>
      <c r="BT15" s="627"/>
      <c r="BU15" s="627"/>
      <c r="BV15" s="627"/>
      <c r="BW15" s="627"/>
      <c r="BX15" s="627"/>
      <c r="BY15" s="627"/>
      <c r="BZ15" s="627"/>
      <c r="CA15" s="627"/>
      <c r="CB15" s="631"/>
      <c r="CD15" s="620" t="s">
        <v>264</v>
      </c>
      <c r="CE15" s="621"/>
      <c r="CF15" s="621"/>
      <c r="CG15" s="621"/>
      <c r="CH15" s="621"/>
      <c r="CI15" s="621"/>
      <c r="CJ15" s="621"/>
      <c r="CK15" s="621"/>
      <c r="CL15" s="621"/>
      <c r="CM15" s="621"/>
      <c r="CN15" s="621"/>
      <c r="CO15" s="621"/>
      <c r="CP15" s="621"/>
      <c r="CQ15" s="622"/>
      <c r="CR15" s="623">
        <v>11219215</v>
      </c>
      <c r="CS15" s="624"/>
      <c r="CT15" s="624"/>
      <c r="CU15" s="624"/>
      <c r="CV15" s="624"/>
      <c r="CW15" s="624"/>
      <c r="CX15" s="624"/>
      <c r="CY15" s="625"/>
      <c r="CZ15" s="626">
        <v>12.1</v>
      </c>
      <c r="DA15" s="626"/>
      <c r="DB15" s="626"/>
      <c r="DC15" s="626"/>
      <c r="DD15" s="632">
        <v>1459773</v>
      </c>
      <c r="DE15" s="624"/>
      <c r="DF15" s="624"/>
      <c r="DG15" s="624"/>
      <c r="DH15" s="624"/>
      <c r="DI15" s="624"/>
      <c r="DJ15" s="624"/>
      <c r="DK15" s="624"/>
      <c r="DL15" s="624"/>
      <c r="DM15" s="624"/>
      <c r="DN15" s="624"/>
      <c r="DO15" s="624"/>
      <c r="DP15" s="625"/>
      <c r="DQ15" s="632">
        <v>8395590</v>
      </c>
      <c r="DR15" s="624"/>
      <c r="DS15" s="624"/>
      <c r="DT15" s="624"/>
      <c r="DU15" s="624"/>
      <c r="DV15" s="624"/>
      <c r="DW15" s="624"/>
      <c r="DX15" s="624"/>
      <c r="DY15" s="624"/>
      <c r="DZ15" s="624"/>
      <c r="EA15" s="624"/>
      <c r="EB15" s="624"/>
      <c r="EC15" s="633"/>
    </row>
    <row r="16" spans="2:143" ht="11.25" customHeight="1" x14ac:dyDescent="0.15">
      <c r="B16" s="620" t="s">
        <v>265</v>
      </c>
      <c r="C16" s="621"/>
      <c r="D16" s="621"/>
      <c r="E16" s="621"/>
      <c r="F16" s="621"/>
      <c r="G16" s="621"/>
      <c r="H16" s="621"/>
      <c r="I16" s="621"/>
      <c r="J16" s="621"/>
      <c r="K16" s="621"/>
      <c r="L16" s="621"/>
      <c r="M16" s="621"/>
      <c r="N16" s="621"/>
      <c r="O16" s="621"/>
      <c r="P16" s="621"/>
      <c r="Q16" s="622"/>
      <c r="R16" s="623">
        <v>106857</v>
      </c>
      <c r="S16" s="624"/>
      <c r="T16" s="624"/>
      <c r="U16" s="624"/>
      <c r="V16" s="624"/>
      <c r="W16" s="624"/>
      <c r="X16" s="624"/>
      <c r="Y16" s="625"/>
      <c r="Z16" s="626">
        <v>0.1</v>
      </c>
      <c r="AA16" s="626"/>
      <c r="AB16" s="626"/>
      <c r="AC16" s="626"/>
      <c r="AD16" s="627">
        <v>106857</v>
      </c>
      <c r="AE16" s="627"/>
      <c r="AF16" s="627"/>
      <c r="AG16" s="627"/>
      <c r="AH16" s="627"/>
      <c r="AI16" s="627"/>
      <c r="AJ16" s="627"/>
      <c r="AK16" s="627"/>
      <c r="AL16" s="628">
        <v>0.2</v>
      </c>
      <c r="AM16" s="629"/>
      <c r="AN16" s="629"/>
      <c r="AO16" s="630"/>
      <c r="AP16" s="620" t="s">
        <v>266</v>
      </c>
      <c r="AQ16" s="621"/>
      <c r="AR16" s="621"/>
      <c r="AS16" s="621"/>
      <c r="AT16" s="621"/>
      <c r="AU16" s="621"/>
      <c r="AV16" s="621"/>
      <c r="AW16" s="621"/>
      <c r="AX16" s="621"/>
      <c r="AY16" s="621"/>
      <c r="AZ16" s="621"/>
      <c r="BA16" s="621"/>
      <c r="BB16" s="621"/>
      <c r="BC16" s="621"/>
      <c r="BD16" s="621"/>
      <c r="BE16" s="621"/>
      <c r="BF16" s="622"/>
      <c r="BG16" s="623" t="s">
        <v>148</v>
      </c>
      <c r="BH16" s="624"/>
      <c r="BI16" s="624"/>
      <c r="BJ16" s="624"/>
      <c r="BK16" s="624"/>
      <c r="BL16" s="624"/>
      <c r="BM16" s="624"/>
      <c r="BN16" s="625"/>
      <c r="BO16" s="626" t="s">
        <v>148</v>
      </c>
      <c r="BP16" s="626"/>
      <c r="BQ16" s="626"/>
      <c r="BR16" s="626"/>
      <c r="BS16" s="627" t="s">
        <v>148</v>
      </c>
      <c r="BT16" s="627"/>
      <c r="BU16" s="627"/>
      <c r="BV16" s="627"/>
      <c r="BW16" s="627"/>
      <c r="BX16" s="627"/>
      <c r="BY16" s="627"/>
      <c r="BZ16" s="627"/>
      <c r="CA16" s="627"/>
      <c r="CB16" s="631"/>
      <c r="CD16" s="620" t="s">
        <v>267</v>
      </c>
      <c r="CE16" s="621"/>
      <c r="CF16" s="621"/>
      <c r="CG16" s="621"/>
      <c r="CH16" s="621"/>
      <c r="CI16" s="621"/>
      <c r="CJ16" s="621"/>
      <c r="CK16" s="621"/>
      <c r="CL16" s="621"/>
      <c r="CM16" s="621"/>
      <c r="CN16" s="621"/>
      <c r="CO16" s="621"/>
      <c r="CP16" s="621"/>
      <c r="CQ16" s="622"/>
      <c r="CR16" s="623">
        <v>9039</v>
      </c>
      <c r="CS16" s="624"/>
      <c r="CT16" s="624"/>
      <c r="CU16" s="624"/>
      <c r="CV16" s="624"/>
      <c r="CW16" s="624"/>
      <c r="CX16" s="624"/>
      <c r="CY16" s="625"/>
      <c r="CZ16" s="626">
        <v>0</v>
      </c>
      <c r="DA16" s="626"/>
      <c r="DB16" s="626"/>
      <c r="DC16" s="626"/>
      <c r="DD16" s="632" t="s">
        <v>148</v>
      </c>
      <c r="DE16" s="624"/>
      <c r="DF16" s="624"/>
      <c r="DG16" s="624"/>
      <c r="DH16" s="624"/>
      <c r="DI16" s="624"/>
      <c r="DJ16" s="624"/>
      <c r="DK16" s="624"/>
      <c r="DL16" s="624"/>
      <c r="DM16" s="624"/>
      <c r="DN16" s="624"/>
      <c r="DO16" s="624"/>
      <c r="DP16" s="625"/>
      <c r="DQ16" s="632">
        <v>1027</v>
      </c>
      <c r="DR16" s="624"/>
      <c r="DS16" s="624"/>
      <c r="DT16" s="624"/>
      <c r="DU16" s="624"/>
      <c r="DV16" s="624"/>
      <c r="DW16" s="624"/>
      <c r="DX16" s="624"/>
      <c r="DY16" s="624"/>
      <c r="DZ16" s="624"/>
      <c r="EA16" s="624"/>
      <c r="EB16" s="624"/>
      <c r="EC16" s="633"/>
    </row>
    <row r="17" spans="2:133" ht="11.25" customHeight="1" x14ac:dyDescent="0.15">
      <c r="B17" s="620" t="s">
        <v>268</v>
      </c>
      <c r="C17" s="621"/>
      <c r="D17" s="621"/>
      <c r="E17" s="621"/>
      <c r="F17" s="621"/>
      <c r="G17" s="621"/>
      <c r="H17" s="621"/>
      <c r="I17" s="621"/>
      <c r="J17" s="621"/>
      <c r="K17" s="621"/>
      <c r="L17" s="621"/>
      <c r="M17" s="621"/>
      <c r="N17" s="621"/>
      <c r="O17" s="621"/>
      <c r="P17" s="621"/>
      <c r="Q17" s="622"/>
      <c r="R17" s="623">
        <v>479217</v>
      </c>
      <c r="S17" s="624"/>
      <c r="T17" s="624"/>
      <c r="U17" s="624"/>
      <c r="V17" s="624"/>
      <c r="W17" s="624"/>
      <c r="X17" s="624"/>
      <c r="Y17" s="625"/>
      <c r="Z17" s="626">
        <v>0.5</v>
      </c>
      <c r="AA17" s="626"/>
      <c r="AB17" s="626"/>
      <c r="AC17" s="626"/>
      <c r="AD17" s="627">
        <v>479217</v>
      </c>
      <c r="AE17" s="627"/>
      <c r="AF17" s="627"/>
      <c r="AG17" s="627"/>
      <c r="AH17" s="627"/>
      <c r="AI17" s="627"/>
      <c r="AJ17" s="627"/>
      <c r="AK17" s="627"/>
      <c r="AL17" s="628">
        <v>0.9</v>
      </c>
      <c r="AM17" s="629"/>
      <c r="AN17" s="629"/>
      <c r="AO17" s="630"/>
      <c r="AP17" s="620" t="s">
        <v>269</v>
      </c>
      <c r="AQ17" s="621"/>
      <c r="AR17" s="621"/>
      <c r="AS17" s="621"/>
      <c r="AT17" s="621"/>
      <c r="AU17" s="621"/>
      <c r="AV17" s="621"/>
      <c r="AW17" s="621"/>
      <c r="AX17" s="621"/>
      <c r="AY17" s="621"/>
      <c r="AZ17" s="621"/>
      <c r="BA17" s="621"/>
      <c r="BB17" s="621"/>
      <c r="BC17" s="621"/>
      <c r="BD17" s="621"/>
      <c r="BE17" s="621"/>
      <c r="BF17" s="622"/>
      <c r="BG17" s="623" t="s">
        <v>148</v>
      </c>
      <c r="BH17" s="624"/>
      <c r="BI17" s="624"/>
      <c r="BJ17" s="624"/>
      <c r="BK17" s="624"/>
      <c r="BL17" s="624"/>
      <c r="BM17" s="624"/>
      <c r="BN17" s="625"/>
      <c r="BO17" s="626" t="s">
        <v>148</v>
      </c>
      <c r="BP17" s="626"/>
      <c r="BQ17" s="626"/>
      <c r="BR17" s="626"/>
      <c r="BS17" s="627" t="s">
        <v>242</v>
      </c>
      <c r="BT17" s="627"/>
      <c r="BU17" s="627"/>
      <c r="BV17" s="627"/>
      <c r="BW17" s="627"/>
      <c r="BX17" s="627"/>
      <c r="BY17" s="627"/>
      <c r="BZ17" s="627"/>
      <c r="CA17" s="627"/>
      <c r="CB17" s="631"/>
      <c r="CD17" s="620" t="s">
        <v>270</v>
      </c>
      <c r="CE17" s="621"/>
      <c r="CF17" s="621"/>
      <c r="CG17" s="621"/>
      <c r="CH17" s="621"/>
      <c r="CI17" s="621"/>
      <c r="CJ17" s="621"/>
      <c r="CK17" s="621"/>
      <c r="CL17" s="621"/>
      <c r="CM17" s="621"/>
      <c r="CN17" s="621"/>
      <c r="CO17" s="621"/>
      <c r="CP17" s="621"/>
      <c r="CQ17" s="622"/>
      <c r="CR17" s="623">
        <v>8430034</v>
      </c>
      <c r="CS17" s="624"/>
      <c r="CT17" s="624"/>
      <c r="CU17" s="624"/>
      <c r="CV17" s="624"/>
      <c r="CW17" s="624"/>
      <c r="CX17" s="624"/>
      <c r="CY17" s="625"/>
      <c r="CZ17" s="626">
        <v>9.1</v>
      </c>
      <c r="DA17" s="626"/>
      <c r="DB17" s="626"/>
      <c r="DC17" s="626"/>
      <c r="DD17" s="632" t="s">
        <v>242</v>
      </c>
      <c r="DE17" s="624"/>
      <c r="DF17" s="624"/>
      <c r="DG17" s="624"/>
      <c r="DH17" s="624"/>
      <c r="DI17" s="624"/>
      <c r="DJ17" s="624"/>
      <c r="DK17" s="624"/>
      <c r="DL17" s="624"/>
      <c r="DM17" s="624"/>
      <c r="DN17" s="624"/>
      <c r="DO17" s="624"/>
      <c r="DP17" s="625"/>
      <c r="DQ17" s="632">
        <v>8401130</v>
      </c>
      <c r="DR17" s="624"/>
      <c r="DS17" s="624"/>
      <c r="DT17" s="624"/>
      <c r="DU17" s="624"/>
      <c r="DV17" s="624"/>
      <c r="DW17" s="624"/>
      <c r="DX17" s="624"/>
      <c r="DY17" s="624"/>
      <c r="DZ17" s="624"/>
      <c r="EA17" s="624"/>
      <c r="EB17" s="624"/>
      <c r="EC17" s="633"/>
    </row>
    <row r="18" spans="2:133" ht="11.25" customHeight="1" x14ac:dyDescent="0.15">
      <c r="B18" s="620" t="s">
        <v>271</v>
      </c>
      <c r="C18" s="621"/>
      <c r="D18" s="621"/>
      <c r="E18" s="621"/>
      <c r="F18" s="621"/>
      <c r="G18" s="621"/>
      <c r="H18" s="621"/>
      <c r="I18" s="621"/>
      <c r="J18" s="621"/>
      <c r="K18" s="621"/>
      <c r="L18" s="621"/>
      <c r="M18" s="621"/>
      <c r="N18" s="621"/>
      <c r="O18" s="621"/>
      <c r="P18" s="621"/>
      <c r="Q18" s="622"/>
      <c r="R18" s="623">
        <v>345230</v>
      </c>
      <c r="S18" s="624"/>
      <c r="T18" s="624"/>
      <c r="U18" s="624"/>
      <c r="V18" s="624"/>
      <c r="W18" s="624"/>
      <c r="X18" s="624"/>
      <c r="Y18" s="625"/>
      <c r="Z18" s="626">
        <v>0.4</v>
      </c>
      <c r="AA18" s="626"/>
      <c r="AB18" s="626"/>
      <c r="AC18" s="626"/>
      <c r="AD18" s="627">
        <v>345230</v>
      </c>
      <c r="AE18" s="627"/>
      <c r="AF18" s="627"/>
      <c r="AG18" s="627"/>
      <c r="AH18" s="627"/>
      <c r="AI18" s="627"/>
      <c r="AJ18" s="627"/>
      <c r="AK18" s="627"/>
      <c r="AL18" s="628">
        <v>0.7</v>
      </c>
      <c r="AM18" s="629"/>
      <c r="AN18" s="629"/>
      <c r="AO18" s="630"/>
      <c r="AP18" s="620" t="s">
        <v>272</v>
      </c>
      <c r="AQ18" s="621"/>
      <c r="AR18" s="621"/>
      <c r="AS18" s="621"/>
      <c r="AT18" s="621"/>
      <c r="AU18" s="621"/>
      <c r="AV18" s="621"/>
      <c r="AW18" s="621"/>
      <c r="AX18" s="621"/>
      <c r="AY18" s="621"/>
      <c r="AZ18" s="621"/>
      <c r="BA18" s="621"/>
      <c r="BB18" s="621"/>
      <c r="BC18" s="621"/>
      <c r="BD18" s="621"/>
      <c r="BE18" s="621"/>
      <c r="BF18" s="622"/>
      <c r="BG18" s="623" t="s">
        <v>242</v>
      </c>
      <c r="BH18" s="624"/>
      <c r="BI18" s="624"/>
      <c r="BJ18" s="624"/>
      <c r="BK18" s="624"/>
      <c r="BL18" s="624"/>
      <c r="BM18" s="624"/>
      <c r="BN18" s="625"/>
      <c r="BO18" s="626" t="s">
        <v>148</v>
      </c>
      <c r="BP18" s="626"/>
      <c r="BQ18" s="626"/>
      <c r="BR18" s="626"/>
      <c r="BS18" s="627" t="s">
        <v>148</v>
      </c>
      <c r="BT18" s="627"/>
      <c r="BU18" s="627"/>
      <c r="BV18" s="627"/>
      <c r="BW18" s="627"/>
      <c r="BX18" s="627"/>
      <c r="BY18" s="627"/>
      <c r="BZ18" s="627"/>
      <c r="CA18" s="627"/>
      <c r="CB18" s="631"/>
      <c r="CD18" s="620" t="s">
        <v>273</v>
      </c>
      <c r="CE18" s="621"/>
      <c r="CF18" s="621"/>
      <c r="CG18" s="621"/>
      <c r="CH18" s="621"/>
      <c r="CI18" s="621"/>
      <c r="CJ18" s="621"/>
      <c r="CK18" s="621"/>
      <c r="CL18" s="621"/>
      <c r="CM18" s="621"/>
      <c r="CN18" s="621"/>
      <c r="CO18" s="621"/>
      <c r="CP18" s="621"/>
      <c r="CQ18" s="622"/>
      <c r="CR18" s="623" t="s">
        <v>242</v>
      </c>
      <c r="CS18" s="624"/>
      <c r="CT18" s="624"/>
      <c r="CU18" s="624"/>
      <c r="CV18" s="624"/>
      <c r="CW18" s="624"/>
      <c r="CX18" s="624"/>
      <c r="CY18" s="625"/>
      <c r="CZ18" s="626" t="s">
        <v>148</v>
      </c>
      <c r="DA18" s="626"/>
      <c r="DB18" s="626"/>
      <c r="DC18" s="626"/>
      <c r="DD18" s="632" t="s">
        <v>148</v>
      </c>
      <c r="DE18" s="624"/>
      <c r="DF18" s="624"/>
      <c r="DG18" s="624"/>
      <c r="DH18" s="624"/>
      <c r="DI18" s="624"/>
      <c r="DJ18" s="624"/>
      <c r="DK18" s="624"/>
      <c r="DL18" s="624"/>
      <c r="DM18" s="624"/>
      <c r="DN18" s="624"/>
      <c r="DO18" s="624"/>
      <c r="DP18" s="625"/>
      <c r="DQ18" s="632" t="s">
        <v>242</v>
      </c>
      <c r="DR18" s="624"/>
      <c r="DS18" s="624"/>
      <c r="DT18" s="624"/>
      <c r="DU18" s="624"/>
      <c r="DV18" s="624"/>
      <c r="DW18" s="624"/>
      <c r="DX18" s="624"/>
      <c r="DY18" s="624"/>
      <c r="DZ18" s="624"/>
      <c r="EA18" s="624"/>
      <c r="EB18" s="624"/>
      <c r="EC18" s="633"/>
    </row>
    <row r="19" spans="2:133" ht="11.25" customHeight="1" x14ac:dyDescent="0.15">
      <c r="B19" s="620" t="s">
        <v>274</v>
      </c>
      <c r="C19" s="621"/>
      <c r="D19" s="621"/>
      <c r="E19" s="621"/>
      <c r="F19" s="621"/>
      <c r="G19" s="621"/>
      <c r="H19" s="621"/>
      <c r="I19" s="621"/>
      <c r="J19" s="621"/>
      <c r="K19" s="621"/>
      <c r="L19" s="621"/>
      <c r="M19" s="621"/>
      <c r="N19" s="621"/>
      <c r="O19" s="621"/>
      <c r="P19" s="621"/>
      <c r="Q19" s="622"/>
      <c r="R19" s="623">
        <v>338110</v>
      </c>
      <c r="S19" s="624"/>
      <c r="T19" s="624"/>
      <c r="U19" s="624"/>
      <c r="V19" s="624"/>
      <c r="W19" s="624"/>
      <c r="X19" s="624"/>
      <c r="Y19" s="625"/>
      <c r="Z19" s="626">
        <v>0.4</v>
      </c>
      <c r="AA19" s="626"/>
      <c r="AB19" s="626"/>
      <c r="AC19" s="626"/>
      <c r="AD19" s="627">
        <v>338110</v>
      </c>
      <c r="AE19" s="627"/>
      <c r="AF19" s="627"/>
      <c r="AG19" s="627"/>
      <c r="AH19" s="627"/>
      <c r="AI19" s="627"/>
      <c r="AJ19" s="627"/>
      <c r="AK19" s="627"/>
      <c r="AL19" s="628">
        <v>0.7</v>
      </c>
      <c r="AM19" s="629"/>
      <c r="AN19" s="629"/>
      <c r="AO19" s="630"/>
      <c r="AP19" s="620" t="s">
        <v>275</v>
      </c>
      <c r="AQ19" s="621"/>
      <c r="AR19" s="621"/>
      <c r="AS19" s="621"/>
      <c r="AT19" s="621"/>
      <c r="AU19" s="621"/>
      <c r="AV19" s="621"/>
      <c r="AW19" s="621"/>
      <c r="AX19" s="621"/>
      <c r="AY19" s="621"/>
      <c r="AZ19" s="621"/>
      <c r="BA19" s="621"/>
      <c r="BB19" s="621"/>
      <c r="BC19" s="621"/>
      <c r="BD19" s="621"/>
      <c r="BE19" s="621"/>
      <c r="BF19" s="622"/>
      <c r="BG19" s="623">
        <v>2828793</v>
      </c>
      <c r="BH19" s="624"/>
      <c r="BI19" s="624"/>
      <c r="BJ19" s="624"/>
      <c r="BK19" s="624"/>
      <c r="BL19" s="624"/>
      <c r="BM19" s="624"/>
      <c r="BN19" s="625"/>
      <c r="BO19" s="626">
        <v>7</v>
      </c>
      <c r="BP19" s="626"/>
      <c r="BQ19" s="626"/>
      <c r="BR19" s="626"/>
      <c r="BS19" s="627" t="s">
        <v>148</v>
      </c>
      <c r="BT19" s="627"/>
      <c r="BU19" s="627"/>
      <c r="BV19" s="627"/>
      <c r="BW19" s="627"/>
      <c r="BX19" s="627"/>
      <c r="BY19" s="627"/>
      <c r="BZ19" s="627"/>
      <c r="CA19" s="627"/>
      <c r="CB19" s="631"/>
      <c r="CD19" s="620" t="s">
        <v>276</v>
      </c>
      <c r="CE19" s="621"/>
      <c r="CF19" s="621"/>
      <c r="CG19" s="621"/>
      <c r="CH19" s="621"/>
      <c r="CI19" s="621"/>
      <c r="CJ19" s="621"/>
      <c r="CK19" s="621"/>
      <c r="CL19" s="621"/>
      <c r="CM19" s="621"/>
      <c r="CN19" s="621"/>
      <c r="CO19" s="621"/>
      <c r="CP19" s="621"/>
      <c r="CQ19" s="622"/>
      <c r="CR19" s="623" t="s">
        <v>138</v>
      </c>
      <c r="CS19" s="624"/>
      <c r="CT19" s="624"/>
      <c r="CU19" s="624"/>
      <c r="CV19" s="624"/>
      <c r="CW19" s="624"/>
      <c r="CX19" s="624"/>
      <c r="CY19" s="625"/>
      <c r="CZ19" s="626" t="s">
        <v>148</v>
      </c>
      <c r="DA19" s="626"/>
      <c r="DB19" s="626"/>
      <c r="DC19" s="626"/>
      <c r="DD19" s="632" t="s">
        <v>148</v>
      </c>
      <c r="DE19" s="624"/>
      <c r="DF19" s="624"/>
      <c r="DG19" s="624"/>
      <c r="DH19" s="624"/>
      <c r="DI19" s="624"/>
      <c r="DJ19" s="624"/>
      <c r="DK19" s="624"/>
      <c r="DL19" s="624"/>
      <c r="DM19" s="624"/>
      <c r="DN19" s="624"/>
      <c r="DO19" s="624"/>
      <c r="DP19" s="625"/>
      <c r="DQ19" s="632" t="s">
        <v>148</v>
      </c>
      <c r="DR19" s="624"/>
      <c r="DS19" s="624"/>
      <c r="DT19" s="624"/>
      <c r="DU19" s="624"/>
      <c r="DV19" s="624"/>
      <c r="DW19" s="624"/>
      <c r="DX19" s="624"/>
      <c r="DY19" s="624"/>
      <c r="DZ19" s="624"/>
      <c r="EA19" s="624"/>
      <c r="EB19" s="624"/>
      <c r="EC19" s="633"/>
    </row>
    <row r="20" spans="2:133" ht="11.25" customHeight="1" x14ac:dyDescent="0.15">
      <c r="B20" s="636" t="s">
        <v>277</v>
      </c>
      <c r="C20" s="637"/>
      <c r="D20" s="637"/>
      <c r="E20" s="637"/>
      <c r="F20" s="637"/>
      <c r="G20" s="637"/>
      <c r="H20" s="637"/>
      <c r="I20" s="637"/>
      <c r="J20" s="637"/>
      <c r="K20" s="637"/>
      <c r="L20" s="637"/>
      <c r="M20" s="637"/>
      <c r="N20" s="637"/>
      <c r="O20" s="637"/>
      <c r="P20" s="637"/>
      <c r="Q20" s="638"/>
      <c r="R20" s="623">
        <v>7120</v>
      </c>
      <c r="S20" s="624"/>
      <c r="T20" s="624"/>
      <c r="U20" s="624"/>
      <c r="V20" s="624"/>
      <c r="W20" s="624"/>
      <c r="X20" s="624"/>
      <c r="Y20" s="625"/>
      <c r="Z20" s="626">
        <v>0</v>
      </c>
      <c r="AA20" s="626"/>
      <c r="AB20" s="626"/>
      <c r="AC20" s="626"/>
      <c r="AD20" s="627">
        <v>7120</v>
      </c>
      <c r="AE20" s="627"/>
      <c r="AF20" s="627"/>
      <c r="AG20" s="627"/>
      <c r="AH20" s="627"/>
      <c r="AI20" s="627"/>
      <c r="AJ20" s="627"/>
      <c r="AK20" s="627"/>
      <c r="AL20" s="628">
        <v>0</v>
      </c>
      <c r="AM20" s="629"/>
      <c r="AN20" s="629"/>
      <c r="AO20" s="630"/>
      <c r="AP20" s="620" t="s">
        <v>278</v>
      </c>
      <c r="AQ20" s="621"/>
      <c r="AR20" s="621"/>
      <c r="AS20" s="621"/>
      <c r="AT20" s="621"/>
      <c r="AU20" s="621"/>
      <c r="AV20" s="621"/>
      <c r="AW20" s="621"/>
      <c r="AX20" s="621"/>
      <c r="AY20" s="621"/>
      <c r="AZ20" s="621"/>
      <c r="BA20" s="621"/>
      <c r="BB20" s="621"/>
      <c r="BC20" s="621"/>
      <c r="BD20" s="621"/>
      <c r="BE20" s="621"/>
      <c r="BF20" s="622"/>
      <c r="BG20" s="623">
        <v>2828793</v>
      </c>
      <c r="BH20" s="624"/>
      <c r="BI20" s="624"/>
      <c r="BJ20" s="624"/>
      <c r="BK20" s="624"/>
      <c r="BL20" s="624"/>
      <c r="BM20" s="624"/>
      <c r="BN20" s="625"/>
      <c r="BO20" s="626">
        <v>7</v>
      </c>
      <c r="BP20" s="626"/>
      <c r="BQ20" s="626"/>
      <c r="BR20" s="626"/>
      <c r="BS20" s="627" t="s">
        <v>148</v>
      </c>
      <c r="BT20" s="627"/>
      <c r="BU20" s="627"/>
      <c r="BV20" s="627"/>
      <c r="BW20" s="627"/>
      <c r="BX20" s="627"/>
      <c r="BY20" s="627"/>
      <c r="BZ20" s="627"/>
      <c r="CA20" s="627"/>
      <c r="CB20" s="631"/>
      <c r="CD20" s="620" t="s">
        <v>279</v>
      </c>
      <c r="CE20" s="621"/>
      <c r="CF20" s="621"/>
      <c r="CG20" s="621"/>
      <c r="CH20" s="621"/>
      <c r="CI20" s="621"/>
      <c r="CJ20" s="621"/>
      <c r="CK20" s="621"/>
      <c r="CL20" s="621"/>
      <c r="CM20" s="621"/>
      <c r="CN20" s="621"/>
      <c r="CO20" s="621"/>
      <c r="CP20" s="621"/>
      <c r="CQ20" s="622"/>
      <c r="CR20" s="623">
        <v>92740406</v>
      </c>
      <c r="CS20" s="624"/>
      <c r="CT20" s="624"/>
      <c r="CU20" s="624"/>
      <c r="CV20" s="624"/>
      <c r="CW20" s="624"/>
      <c r="CX20" s="624"/>
      <c r="CY20" s="625"/>
      <c r="CZ20" s="626">
        <v>100</v>
      </c>
      <c r="DA20" s="626"/>
      <c r="DB20" s="626"/>
      <c r="DC20" s="626"/>
      <c r="DD20" s="632">
        <v>6852376</v>
      </c>
      <c r="DE20" s="624"/>
      <c r="DF20" s="624"/>
      <c r="DG20" s="624"/>
      <c r="DH20" s="624"/>
      <c r="DI20" s="624"/>
      <c r="DJ20" s="624"/>
      <c r="DK20" s="624"/>
      <c r="DL20" s="624"/>
      <c r="DM20" s="624"/>
      <c r="DN20" s="624"/>
      <c r="DO20" s="624"/>
      <c r="DP20" s="625"/>
      <c r="DQ20" s="632">
        <v>60068001</v>
      </c>
      <c r="DR20" s="624"/>
      <c r="DS20" s="624"/>
      <c r="DT20" s="624"/>
      <c r="DU20" s="624"/>
      <c r="DV20" s="624"/>
      <c r="DW20" s="624"/>
      <c r="DX20" s="624"/>
      <c r="DY20" s="624"/>
      <c r="DZ20" s="624"/>
      <c r="EA20" s="624"/>
      <c r="EB20" s="624"/>
      <c r="EC20" s="633"/>
    </row>
    <row r="21" spans="2:133" ht="11.25" customHeight="1" x14ac:dyDescent="0.15">
      <c r="B21" s="620" t="s">
        <v>280</v>
      </c>
      <c r="C21" s="621"/>
      <c r="D21" s="621"/>
      <c r="E21" s="621"/>
      <c r="F21" s="621"/>
      <c r="G21" s="621"/>
      <c r="H21" s="621"/>
      <c r="I21" s="621"/>
      <c r="J21" s="621"/>
      <c r="K21" s="621"/>
      <c r="L21" s="621"/>
      <c r="M21" s="621"/>
      <c r="N21" s="621"/>
      <c r="O21" s="621"/>
      <c r="P21" s="621"/>
      <c r="Q21" s="622"/>
      <c r="R21" s="623">
        <v>6303955</v>
      </c>
      <c r="S21" s="624"/>
      <c r="T21" s="624"/>
      <c r="U21" s="624"/>
      <c r="V21" s="624"/>
      <c r="W21" s="624"/>
      <c r="X21" s="624"/>
      <c r="Y21" s="625"/>
      <c r="Z21" s="626">
        <v>6.7</v>
      </c>
      <c r="AA21" s="626"/>
      <c r="AB21" s="626"/>
      <c r="AC21" s="626"/>
      <c r="AD21" s="627">
        <v>5570510</v>
      </c>
      <c r="AE21" s="627"/>
      <c r="AF21" s="627"/>
      <c r="AG21" s="627"/>
      <c r="AH21" s="627"/>
      <c r="AI21" s="627"/>
      <c r="AJ21" s="627"/>
      <c r="AK21" s="627"/>
      <c r="AL21" s="628">
        <v>10.7</v>
      </c>
      <c r="AM21" s="629"/>
      <c r="AN21" s="629"/>
      <c r="AO21" s="630"/>
      <c r="AP21" s="620" t="s">
        <v>281</v>
      </c>
      <c r="AQ21" s="639"/>
      <c r="AR21" s="639"/>
      <c r="AS21" s="639"/>
      <c r="AT21" s="639"/>
      <c r="AU21" s="639"/>
      <c r="AV21" s="639"/>
      <c r="AW21" s="639"/>
      <c r="AX21" s="639"/>
      <c r="AY21" s="639"/>
      <c r="AZ21" s="639"/>
      <c r="BA21" s="639"/>
      <c r="BB21" s="639"/>
      <c r="BC21" s="639"/>
      <c r="BD21" s="639"/>
      <c r="BE21" s="639"/>
      <c r="BF21" s="640"/>
      <c r="BG21" s="623">
        <v>1766</v>
      </c>
      <c r="BH21" s="624"/>
      <c r="BI21" s="624"/>
      <c r="BJ21" s="624"/>
      <c r="BK21" s="624"/>
      <c r="BL21" s="624"/>
      <c r="BM21" s="624"/>
      <c r="BN21" s="625"/>
      <c r="BO21" s="626">
        <v>0</v>
      </c>
      <c r="BP21" s="626"/>
      <c r="BQ21" s="626"/>
      <c r="BR21" s="626"/>
      <c r="BS21" s="627" t="s">
        <v>138</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282</v>
      </c>
      <c r="C22" s="621"/>
      <c r="D22" s="621"/>
      <c r="E22" s="621"/>
      <c r="F22" s="621"/>
      <c r="G22" s="621"/>
      <c r="H22" s="621"/>
      <c r="I22" s="621"/>
      <c r="J22" s="621"/>
      <c r="K22" s="621"/>
      <c r="L22" s="621"/>
      <c r="M22" s="621"/>
      <c r="N22" s="621"/>
      <c r="O22" s="621"/>
      <c r="P22" s="621"/>
      <c r="Q22" s="622"/>
      <c r="R22" s="623">
        <v>5570510</v>
      </c>
      <c r="S22" s="624"/>
      <c r="T22" s="624"/>
      <c r="U22" s="624"/>
      <c r="V22" s="624"/>
      <c r="W22" s="624"/>
      <c r="X22" s="624"/>
      <c r="Y22" s="625"/>
      <c r="Z22" s="626">
        <v>5.9</v>
      </c>
      <c r="AA22" s="626"/>
      <c r="AB22" s="626"/>
      <c r="AC22" s="626"/>
      <c r="AD22" s="627">
        <v>5570510</v>
      </c>
      <c r="AE22" s="627"/>
      <c r="AF22" s="627"/>
      <c r="AG22" s="627"/>
      <c r="AH22" s="627"/>
      <c r="AI22" s="627"/>
      <c r="AJ22" s="627"/>
      <c r="AK22" s="627"/>
      <c r="AL22" s="628">
        <v>10.7</v>
      </c>
      <c r="AM22" s="629"/>
      <c r="AN22" s="629"/>
      <c r="AO22" s="630"/>
      <c r="AP22" s="620" t="s">
        <v>283</v>
      </c>
      <c r="AQ22" s="639"/>
      <c r="AR22" s="639"/>
      <c r="AS22" s="639"/>
      <c r="AT22" s="639"/>
      <c r="AU22" s="639"/>
      <c r="AV22" s="639"/>
      <c r="AW22" s="639"/>
      <c r="AX22" s="639"/>
      <c r="AY22" s="639"/>
      <c r="AZ22" s="639"/>
      <c r="BA22" s="639"/>
      <c r="BB22" s="639"/>
      <c r="BC22" s="639"/>
      <c r="BD22" s="639"/>
      <c r="BE22" s="639"/>
      <c r="BF22" s="640"/>
      <c r="BG22" s="623" t="s">
        <v>242</v>
      </c>
      <c r="BH22" s="624"/>
      <c r="BI22" s="624"/>
      <c r="BJ22" s="624"/>
      <c r="BK22" s="624"/>
      <c r="BL22" s="624"/>
      <c r="BM22" s="624"/>
      <c r="BN22" s="625"/>
      <c r="BO22" s="626" t="s">
        <v>148</v>
      </c>
      <c r="BP22" s="626"/>
      <c r="BQ22" s="626"/>
      <c r="BR22" s="626"/>
      <c r="BS22" s="627" t="s">
        <v>148</v>
      </c>
      <c r="BT22" s="627"/>
      <c r="BU22" s="627"/>
      <c r="BV22" s="627"/>
      <c r="BW22" s="627"/>
      <c r="BX22" s="627"/>
      <c r="BY22" s="627"/>
      <c r="BZ22" s="627"/>
      <c r="CA22" s="627"/>
      <c r="CB22" s="631"/>
      <c r="CD22" s="605" t="s">
        <v>284</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285</v>
      </c>
      <c r="C23" s="621"/>
      <c r="D23" s="621"/>
      <c r="E23" s="621"/>
      <c r="F23" s="621"/>
      <c r="G23" s="621"/>
      <c r="H23" s="621"/>
      <c r="I23" s="621"/>
      <c r="J23" s="621"/>
      <c r="K23" s="621"/>
      <c r="L23" s="621"/>
      <c r="M23" s="621"/>
      <c r="N23" s="621"/>
      <c r="O23" s="621"/>
      <c r="P23" s="621"/>
      <c r="Q23" s="622"/>
      <c r="R23" s="623">
        <v>733445</v>
      </c>
      <c r="S23" s="624"/>
      <c r="T23" s="624"/>
      <c r="U23" s="624"/>
      <c r="V23" s="624"/>
      <c r="W23" s="624"/>
      <c r="X23" s="624"/>
      <c r="Y23" s="625"/>
      <c r="Z23" s="626">
        <v>0.8</v>
      </c>
      <c r="AA23" s="626"/>
      <c r="AB23" s="626"/>
      <c r="AC23" s="626"/>
      <c r="AD23" s="627" t="s">
        <v>242</v>
      </c>
      <c r="AE23" s="627"/>
      <c r="AF23" s="627"/>
      <c r="AG23" s="627"/>
      <c r="AH23" s="627"/>
      <c r="AI23" s="627"/>
      <c r="AJ23" s="627"/>
      <c r="AK23" s="627"/>
      <c r="AL23" s="628" t="s">
        <v>148</v>
      </c>
      <c r="AM23" s="629"/>
      <c r="AN23" s="629"/>
      <c r="AO23" s="630"/>
      <c r="AP23" s="620" t="s">
        <v>286</v>
      </c>
      <c r="AQ23" s="639"/>
      <c r="AR23" s="639"/>
      <c r="AS23" s="639"/>
      <c r="AT23" s="639"/>
      <c r="AU23" s="639"/>
      <c r="AV23" s="639"/>
      <c r="AW23" s="639"/>
      <c r="AX23" s="639"/>
      <c r="AY23" s="639"/>
      <c r="AZ23" s="639"/>
      <c r="BA23" s="639"/>
      <c r="BB23" s="639"/>
      <c r="BC23" s="639"/>
      <c r="BD23" s="639"/>
      <c r="BE23" s="639"/>
      <c r="BF23" s="640"/>
      <c r="BG23" s="623">
        <v>2827027</v>
      </c>
      <c r="BH23" s="624"/>
      <c r="BI23" s="624"/>
      <c r="BJ23" s="624"/>
      <c r="BK23" s="624"/>
      <c r="BL23" s="624"/>
      <c r="BM23" s="624"/>
      <c r="BN23" s="625"/>
      <c r="BO23" s="626">
        <v>7</v>
      </c>
      <c r="BP23" s="626"/>
      <c r="BQ23" s="626"/>
      <c r="BR23" s="626"/>
      <c r="BS23" s="627" t="s">
        <v>242</v>
      </c>
      <c r="BT23" s="627"/>
      <c r="BU23" s="627"/>
      <c r="BV23" s="627"/>
      <c r="BW23" s="627"/>
      <c r="BX23" s="627"/>
      <c r="BY23" s="627"/>
      <c r="BZ23" s="627"/>
      <c r="CA23" s="627"/>
      <c r="CB23" s="631"/>
      <c r="CD23" s="605" t="s">
        <v>225</v>
      </c>
      <c r="CE23" s="606"/>
      <c r="CF23" s="606"/>
      <c r="CG23" s="606"/>
      <c r="CH23" s="606"/>
      <c r="CI23" s="606"/>
      <c r="CJ23" s="606"/>
      <c r="CK23" s="606"/>
      <c r="CL23" s="606"/>
      <c r="CM23" s="606"/>
      <c r="CN23" s="606"/>
      <c r="CO23" s="606"/>
      <c r="CP23" s="606"/>
      <c r="CQ23" s="607"/>
      <c r="CR23" s="605" t="s">
        <v>287</v>
      </c>
      <c r="CS23" s="606"/>
      <c r="CT23" s="606"/>
      <c r="CU23" s="606"/>
      <c r="CV23" s="606"/>
      <c r="CW23" s="606"/>
      <c r="CX23" s="606"/>
      <c r="CY23" s="607"/>
      <c r="CZ23" s="605" t="s">
        <v>288</v>
      </c>
      <c r="DA23" s="606"/>
      <c r="DB23" s="606"/>
      <c r="DC23" s="607"/>
      <c r="DD23" s="605" t="s">
        <v>289</v>
      </c>
      <c r="DE23" s="606"/>
      <c r="DF23" s="606"/>
      <c r="DG23" s="606"/>
      <c r="DH23" s="606"/>
      <c r="DI23" s="606"/>
      <c r="DJ23" s="606"/>
      <c r="DK23" s="607"/>
      <c r="DL23" s="650" t="s">
        <v>290</v>
      </c>
      <c r="DM23" s="651"/>
      <c r="DN23" s="651"/>
      <c r="DO23" s="651"/>
      <c r="DP23" s="651"/>
      <c r="DQ23" s="651"/>
      <c r="DR23" s="651"/>
      <c r="DS23" s="651"/>
      <c r="DT23" s="651"/>
      <c r="DU23" s="651"/>
      <c r="DV23" s="652"/>
      <c r="DW23" s="605" t="s">
        <v>291</v>
      </c>
      <c r="DX23" s="606"/>
      <c r="DY23" s="606"/>
      <c r="DZ23" s="606"/>
      <c r="EA23" s="606"/>
      <c r="EB23" s="606"/>
      <c r="EC23" s="607"/>
    </row>
    <row r="24" spans="2:133" ht="11.25" customHeight="1" x14ac:dyDescent="0.15">
      <c r="B24" s="620" t="s">
        <v>292</v>
      </c>
      <c r="C24" s="621"/>
      <c r="D24" s="621"/>
      <c r="E24" s="621"/>
      <c r="F24" s="621"/>
      <c r="G24" s="621"/>
      <c r="H24" s="621"/>
      <c r="I24" s="621"/>
      <c r="J24" s="621"/>
      <c r="K24" s="621"/>
      <c r="L24" s="621"/>
      <c r="M24" s="621"/>
      <c r="N24" s="621"/>
      <c r="O24" s="621"/>
      <c r="P24" s="621"/>
      <c r="Q24" s="622"/>
      <c r="R24" s="623" t="s">
        <v>242</v>
      </c>
      <c r="S24" s="624"/>
      <c r="T24" s="624"/>
      <c r="U24" s="624"/>
      <c r="V24" s="624"/>
      <c r="W24" s="624"/>
      <c r="X24" s="624"/>
      <c r="Y24" s="625"/>
      <c r="Z24" s="626" t="s">
        <v>138</v>
      </c>
      <c r="AA24" s="626"/>
      <c r="AB24" s="626"/>
      <c r="AC24" s="626"/>
      <c r="AD24" s="627" t="s">
        <v>242</v>
      </c>
      <c r="AE24" s="627"/>
      <c r="AF24" s="627"/>
      <c r="AG24" s="627"/>
      <c r="AH24" s="627"/>
      <c r="AI24" s="627"/>
      <c r="AJ24" s="627"/>
      <c r="AK24" s="627"/>
      <c r="AL24" s="628" t="s">
        <v>242</v>
      </c>
      <c r="AM24" s="629"/>
      <c r="AN24" s="629"/>
      <c r="AO24" s="630"/>
      <c r="AP24" s="620" t="s">
        <v>293</v>
      </c>
      <c r="AQ24" s="639"/>
      <c r="AR24" s="639"/>
      <c r="AS24" s="639"/>
      <c r="AT24" s="639"/>
      <c r="AU24" s="639"/>
      <c r="AV24" s="639"/>
      <c r="AW24" s="639"/>
      <c r="AX24" s="639"/>
      <c r="AY24" s="639"/>
      <c r="AZ24" s="639"/>
      <c r="BA24" s="639"/>
      <c r="BB24" s="639"/>
      <c r="BC24" s="639"/>
      <c r="BD24" s="639"/>
      <c r="BE24" s="639"/>
      <c r="BF24" s="640"/>
      <c r="BG24" s="623" t="s">
        <v>242</v>
      </c>
      <c r="BH24" s="624"/>
      <c r="BI24" s="624"/>
      <c r="BJ24" s="624"/>
      <c r="BK24" s="624"/>
      <c r="BL24" s="624"/>
      <c r="BM24" s="624"/>
      <c r="BN24" s="625"/>
      <c r="BO24" s="626" t="s">
        <v>148</v>
      </c>
      <c r="BP24" s="626"/>
      <c r="BQ24" s="626"/>
      <c r="BR24" s="626"/>
      <c r="BS24" s="627" t="s">
        <v>242</v>
      </c>
      <c r="BT24" s="627"/>
      <c r="BU24" s="627"/>
      <c r="BV24" s="627"/>
      <c r="BW24" s="627"/>
      <c r="BX24" s="627"/>
      <c r="BY24" s="627"/>
      <c r="BZ24" s="627"/>
      <c r="CA24" s="627"/>
      <c r="CB24" s="631"/>
      <c r="CD24" s="609" t="s">
        <v>294</v>
      </c>
      <c r="CE24" s="610"/>
      <c r="CF24" s="610"/>
      <c r="CG24" s="610"/>
      <c r="CH24" s="610"/>
      <c r="CI24" s="610"/>
      <c r="CJ24" s="610"/>
      <c r="CK24" s="610"/>
      <c r="CL24" s="610"/>
      <c r="CM24" s="610"/>
      <c r="CN24" s="610"/>
      <c r="CO24" s="610"/>
      <c r="CP24" s="610"/>
      <c r="CQ24" s="611"/>
      <c r="CR24" s="612">
        <v>52044863</v>
      </c>
      <c r="CS24" s="613"/>
      <c r="CT24" s="613"/>
      <c r="CU24" s="613"/>
      <c r="CV24" s="613"/>
      <c r="CW24" s="613"/>
      <c r="CX24" s="613"/>
      <c r="CY24" s="614"/>
      <c r="CZ24" s="617">
        <v>56.1</v>
      </c>
      <c r="DA24" s="618"/>
      <c r="DB24" s="618"/>
      <c r="DC24" s="634"/>
      <c r="DD24" s="653">
        <v>30838459</v>
      </c>
      <c r="DE24" s="613"/>
      <c r="DF24" s="613"/>
      <c r="DG24" s="613"/>
      <c r="DH24" s="613"/>
      <c r="DI24" s="613"/>
      <c r="DJ24" s="613"/>
      <c r="DK24" s="614"/>
      <c r="DL24" s="653">
        <v>29747262</v>
      </c>
      <c r="DM24" s="613"/>
      <c r="DN24" s="613"/>
      <c r="DO24" s="613"/>
      <c r="DP24" s="613"/>
      <c r="DQ24" s="613"/>
      <c r="DR24" s="613"/>
      <c r="DS24" s="613"/>
      <c r="DT24" s="613"/>
      <c r="DU24" s="613"/>
      <c r="DV24" s="614"/>
      <c r="DW24" s="617">
        <v>55.2</v>
      </c>
      <c r="DX24" s="618"/>
      <c r="DY24" s="618"/>
      <c r="DZ24" s="618"/>
      <c r="EA24" s="618"/>
      <c r="EB24" s="618"/>
      <c r="EC24" s="619"/>
    </row>
    <row r="25" spans="2:133" ht="11.25" customHeight="1" x14ac:dyDescent="0.15">
      <c r="B25" s="620" t="s">
        <v>295</v>
      </c>
      <c r="C25" s="621"/>
      <c r="D25" s="621"/>
      <c r="E25" s="621"/>
      <c r="F25" s="621"/>
      <c r="G25" s="621"/>
      <c r="H25" s="621"/>
      <c r="I25" s="621"/>
      <c r="J25" s="621"/>
      <c r="K25" s="621"/>
      <c r="L25" s="621"/>
      <c r="M25" s="621"/>
      <c r="N25" s="621"/>
      <c r="O25" s="621"/>
      <c r="P25" s="621"/>
      <c r="Q25" s="622"/>
      <c r="R25" s="623">
        <v>55040381</v>
      </c>
      <c r="S25" s="624"/>
      <c r="T25" s="624"/>
      <c r="U25" s="624"/>
      <c r="V25" s="624"/>
      <c r="W25" s="624"/>
      <c r="X25" s="624"/>
      <c r="Y25" s="625"/>
      <c r="Z25" s="626">
        <v>58.5</v>
      </c>
      <c r="AA25" s="626"/>
      <c r="AB25" s="626"/>
      <c r="AC25" s="626"/>
      <c r="AD25" s="627">
        <v>51479909</v>
      </c>
      <c r="AE25" s="627"/>
      <c r="AF25" s="627"/>
      <c r="AG25" s="627"/>
      <c r="AH25" s="627"/>
      <c r="AI25" s="627"/>
      <c r="AJ25" s="627"/>
      <c r="AK25" s="627"/>
      <c r="AL25" s="628">
        <v>99.1</v>
      </c>
      <c r="AM25" s="629"/>
      <c r="AN25" s="629"/>
      <c r="AO25" s="630"/>
      <c r="AP25" s="620" t="s">
        <v>296</v>
      </c>
      <c r="AQ25" s="639"/>
      <c r="AR25" s="639"/>
      <c r="AS25" s="639"/>
      <c r="AT25" s="639"/>
      <c r="AU25" s="639"/>
      <c r="AV25" s="639"/>
      <c r="AW25" s="639"/>
      <c r="AX25" s="639"/>
      <c r="AY25" s="639"/>
      <c r="AZ25" s="639"/>
      <c r="BA25" s="639"/>
      <c r="BB25" s="639"/>
      <c r="BC25" s="639"/>
      <c r="BD25" s="639"/>
      <c r="BE25" s="639"/>
      <c r="BF25" s="640"/>
      <c r="BG25" s="623" t="s">
        <v>148</v>
      </c>
      <c r="BH25" s="624"/>
      <c r="BI25" s="624"/>
      <c r="BJ25" s="624"/>
      <c r="BK25" s="624"/>
      <c r="BL25" s="624"/>
      <c r="BM25" s="624"/>
      <c r="BN25" s="625"/>
      <c r="BO25" s="626" t="s">
        <v>148</v>
      </c>
      <c r="BP25" s="626"/>
      <c r="BQ25" s="626"/>
      <c r="BR25" s="626"/>
      <c r="BS25" s="627" t="s">
        <v>138</v>
      </c>
      <c r="BT25" s="627"/>
      <c r="BU25" s="627"/>
      <c r="BV25" s="627"/>
      <c r="BW25" s="627"/>
      <c r="BX25" s="627"/>
      <c r="BY25" s="627"/>
      <c r="BZ25" s="627"/>
      <c r="CA25" s="627"/>
      <c r="CB25" s="631"/>
      <c r="CD25" s="620" t="s">
        <v>297</v>
      </c>
      <c r="CE25" s="621"/>
      <c r="CF25" s="621"/>
      <c r="CG25" s="621"/>
      <c r="CH25" s="621"/>
      <c r="CI25" s="621"/>
      <c r="CJ25" s="621"/>
      <c r="CK25" s="621"/>
      <c r="CL25" s="621"/>
      <c r="CM25" s="621"/>
      <c r="CN25" s="621"/>
      <c r="CO25" s="621"/>
      <c r="CP25" s="621"/>
      <c r="CQ25" s="622"/>
      <c r="CR25" s="623">
        <v>16657265</v>
      </c>
      <c r="CS25" s="654"/>
      <c r="CT25" s="654"/>
      <c r="CU25" s="654"/>
      <c r="CV25" s="654"/>
      <c r="CW25" s="654"/>
      <c r="CX25" s="654"/>
      <c r="CY25" s="655"/>
      <c r="CZ25" s="628">
        <v>18</v>
      </c>
      <c r="DA25" s="656"/>
      <c r="DB25" s="656"/>
      <c r="DC25" s="658"/>
      <c r="DD25" s="632">
        <v>14439998</v>
      </c>
      <c r="DE25" s="654"/>
      <c r="DF25" s="654"/>
      <c r="DG25" s="654"/>
      <c r="DH25" s="654"/>
      <c r="DI25" s="654"/>
      <c r="DJ25" s="654"/>
      <c r="DK25" s="655"/>
      <c r="DL25" s="632">
        <v>14041713</v>
      </c>
      <c r="DM25" s="654"/>
      <c r="DN25" s="654"/>
      <c r="DO25" s="654"/>
      <c r="DP25" s="654"/>
      <c r="DQ25" s="654"/>
      <c r="DR25" s="654"/>
      <c r="DS25" s="654"/>
      <c r="DT25" s="654"/>
      <c r="DU25" s="654"/>
      <c r="DV25" s="655"/>
      <c r="DW25" s="628">
        <v>26.1</v>
      </c>
      <c r="DX25" s="656"/>
      <c r="DY25" s="656"/>
      <c r="DZ25" s="656"/>
      <c r="EA25" s="656"/>
      <c r="EB25" s="656"/>
      <c r="EC25" s="657"/>
    </row>
    <row r="26" spans="2:133" ht="11.25" customHeight="1" x14ac:dyDescent="0.15">
      <c r="B26" s="620" t="s">
        <v>298</v>
      </c>
      <c r="C26" s="621"/>
      <c r="D26" s="621"/>
      <c r="E26" s="621"/>
      <c r="F26" s="621"/>
      <c r="G26" s="621"/>
      <c r="H26" s="621"/>
      <c r="I26" s="621"/>
      <c r="J26" s="621"/>
      <c r="K26" s="621"/>
      <c r="L26" s="621"/>
      <c r="M26" s="621"/>
      <c r="N26" s="621"/>
      <c r="O26" s="621"/>
      <c r="P26" s="621"/>
      <c r="Q26" s="622"/>
      <c r="R26" s="623">
        <v>39989</v>
      </c>
      <c r="S26" s="624"/>
      <c r="T26" s="624"/>
      <c r="U26" s="624"/>
      <c r="V26" s="624"/>
      <c r="W26" s="624"/>
      <c r="X26" s="624"/>
      <c r="Y26" s="625"/>
      <c r="Z26" s="626">
        <v>0</v>
      </c>
      <c r="AA26" s="626"/>
      <c r="AB26" s="626"/>
      <c r="AC26" s="626"/>
      <c r="AD26" s="627">
        <v>39989</v>
      </c>
      <c r="AE26" s="627"/>
      <c r="AF26" s="627"/>
      <c r="AG26" s="627"/>
      <c r="AH26" s="627"/>
      <c r="AI26" s="627"/>
      <c r="AJ26" s="627"/>
      <c r="AK26" s="627"/>
      <c r="AL26" s="628">
        <v>0.1</v>
      </c>
      <c r="AM26" s="629"/>
      <c r="AN26" s="629"/>
      <c r="AO26" s="630"/>
      <c r="AP26" s="620" t="s">
        <v>299</v>
      </c>
      <c r="AQ26" s="639"/>
      <c r="AR26" s="639"/>
      <c r="AS26" s="639"/>
      <c r="AT26" s="639"/>
      <c r="AU26" s="639"/>
      <c r="AV26" s="639"/>
      <c r="AW26" s="639"/>
      <c r="AX26" s="639"/>
      <c r="AY26" s="639"/>
      <c r="AZ26" s="639"/>
      <c r="BA26" s="639"/>
      <c r="BB26" s="639"/>
      <c r="BC26" s="639"/>
      <c r="BD26" s="639"/>
      <c r="BE26" s="639"/>
      <c r="BF26" s="640"/>
      <c r="BG26" s="623" t="s">
        <v>148</v>
      </c>
      <c r="BH26" s="624"/>
      <c r="BI26" s="624"/>
      <c r="BJ26" s="624"/>
      <c r="BK26" s="624"/>
      <c r="BL26" s="624"/>
      <c r="BM26" s="624"/>
      <c r="BN26" s="625"/>
      <c r="BO26" s="626" t="s">
        <v>148</v>
      </c>
      <c r="BP26" s="626"/>
      <c r="BQ26" s="626"/>
      <c r="BR26" s="626"/>
      <c r="BS26" s="627" t="s">
        <v>242</v>
      </c>
      <c r="BT26" s="627"/>
      <c r="BU26" s="627"/>
      <c r="BV26" s="627"/>
      <c r="BW26" s="627"/>
      <c r="BX26" s="627"/>
      <c r="BY26" s="627"/>
      <c r="BZ26" s="627"/>
      <c r="CA26" s="627"/>
      <c r="CB26" s="631"/>
      <c r="CD26" s="620" t="s">
        <v>300</v>
      </c>
      <c r="CE26" s="621"/>
      <c r="CF26" s="621"/>
      <c r="CG26" s="621"/>
      <c r="CH26" s="621"/>
      <c r="CI26" s="621"/>
      <c r="CJ26" s="621"/>
      <c r="CK26" s="621"/>
      <c r="CL26" s="621"/>
      <c r="CM26" s="621"/>
      <c r="CN26" s="621"/>
      <c r="CO26" s="621"/>
      <c r="CP26" s="621"/>
      <c r="CQ26" s="622"/>
      <c r="CR26" s="623">
        <v>10805411</v>
      </c>
      <c r="CS26" s="624"/>
      <c r="CT26" s="624"/>
      <c r="CU26" s="624"/>
      <c r="CV26" s="624"/>
      <c r="CW26" s="624"/>
      <c r="CX26" s="624"/>
      <c r="CY26" s="625"/>
      <c r="CZ26" s="628">
        <v>11.7</v>
      </c>
      <c r="DA26" s="656"/>
      <c r="DB26" s="656"/>
      <c r="DC26" s="658"/>
      <c r="DD26" s="632">
        <v>9186011</v>
      </c>
      <c r="DE26" s="624"/>
      <c r="DF26" s="624"/>
      <c r="DG26" s="624"/>
      <c r="DH26" s="624"/>
      <c r="DI26" s="624"/>
      <c r="DJ26" s="624"/>
      <c r="DK26" s="625"/>
      <c r="DL26" s="632" t="s">
        <v>148</v>
      </c>
      <c r="DM26" s="624"/>
      <c r="DN26" s="624"/>
      <c r="DO26" s="624"/>
      <c r="DP26" s="624"/>
      <c r="DQ26" s="624"/>
      <c r="DR26" s="624"/>
      <c r="DS26" s="624"/>
      <c r="DT26" s="624"/>
      <c r="DU26" s="624"/>
      <c r="DV26" s="625"/>
      <c r="DW26" s="628" t="s">
        <v>242</v>
      </c>
      <c r="DX26" s="656"/>
      <c r="DY26" s="656"/>
      <c r="DZ26" s="656"/>
      <c r="EA26" s="656"/>
      <c r="EB26" s="656"/>
      <c r="EC26" s="657"/>
    </row>
    <row r="27" spans="2:133" ht="11.25" customHeight="1" x14ac:dyDescent="0.15">
      <c r="B27" s="620" t="s">
        <v>301</v>
      </c>
      <c r="C27" s="621"/>
      <c r="D27" s="621"/>
      <c r="E27" s="621"/>
      <c r="F27" s="621"/>
      <c r="G27" s="621"/>
      <c r="H27" s="621"/>
      <c r="I27" s="621"/>
      <c r="J27" s="621"/>
      <c r="K27" s="621"/>
      <c r="L27" s="621"/>
      <c r="M27" s="621"/>
      <c r="N27" s="621"/>
      <c r="O27" s="621"/>
      <c r="P27" s="621"/>
      <c r="Q27" s="622"/>
      <c r="R27" s="623">
        <v>2479639</v>
      </c>
      <c r="S27" s="624"/>
      <c r="T27" s="624"/>
      <c r="U27" s="624"/>
      <c r="V27" s="624"/>
      <c r="W27" s="624"/>
      <c r="X27" s="624"/>
      <c r="Y27" s="625"/>
      <c r="Z27" s="626">
        <v>2.6</v>
      </c>
      <c r="AA27" s="626"/>
      <c r="AB27" s="626"/>
      <c r="AC27" s="626"/>
      <c r="AD27" s="627" t="s">
        <v>148</v>
      </c>
      <c r="AE27" s="627"/>
      <c r="AF27" s="627"/>
      <c r="AG27" s="627"/>
      <c r="AH27" s="627"/>
      <c r="AI27" s="627"/>
      <c r="AJ27" s="627"/>
      <c r="AK27" s="627"/>
      <c r="AL27" s="628" t="s">
        <v>242</v>
      </c>
      <c r="AM27" s="629"/>
      <c r="AN27" s="629"/>
      <c r="AO27" s="630"/>
      <c r="AP27" s="620" t="s">
        <v>302</v>
      </c>
      <c r="AQ27" s="621"/>
      <c r="AR27" s="621"/>
      <c r="AS27" s="621"/>
      <c r="AT27" s="621"/>
      <c r="AU27" s="621"/>
      <c r="AV27" s="621"/>
      <c r="AW27" s="621"/>
      <c r="AX27" s="621"/>
      <c r="AY27" s="621"/>
      <c r="AZ27" s="621"/>
      <c r="BA27" s="621"/>
      <c r="BB27" s="621"/>
      <c r="BC27" s="621"/>
      <c r="BD27" s="621"/>
      <c r="BE27" s="621"/>
      <c r="BF27" s="622"/>
      <c r="BG27" s="623">
        <v>40556863</v>
      </c>
      <c r="BH27" s="624"/>
      <c r="BI27" s="624"/>
      <c r="BJ27" s="624"/>
      <c r="BK27" s="624"/>
      <c r="BL27" s="624"/>
      <c r="BM27" s="624"/>
      <c r="BN27" s="625"/>
      <c r="BO27" s="626">
        <v>100</v>
      </c>
      <c r="BP27" s="626"/>
      <c r="BQ27" s="626"/>
      <c r="BR27" s="626"/>
      <c r="BS27" s="627">
        <v>489165</v>
      </c>
      <c r="BT27" s="627"/>
      <c r="BU27" s="627"/>
      <c r="BV27" s="627"/>
      <c r="BW27" s="627"/>
      <c r="BX27" s="627"/>
      <c r="BY27" s="627"/>
      <c r="BZ27" s="627"/>
      <c r="CA27" s="627"/>
      <c r="CB27" s="631"/>
      <c r="CD27" s="620" t="s">
        <v>303</v>
      </c>
      <c r="CE27" s="621"/>
      <c r="CF27" s="621"/>
      <c r="CG27" s="621"/>
      <c r="CH27" s="621"/>
      <c r="CI27" s="621"/>
      <c r="CJ27" s="621"/>
      <c r="CK27" s="621"/>
      <c r="CL27" s="621"/>
      <c r="CM27" s="621"/>
      <c r="CN27" s="621"/>
      <c r="CO27" s="621"/>
      <c r="CP27" s="621"/>
      <c r="CQ27" s="622"/>
      <c r="CR27" s="623">
        <v>26957566</v>
      </c>
      <c r="CS27" s="654"/>
      <c r="CT27" s="654"/>
      <c r="CU27" s="654"/>
      <c r="CV27" s="654"/>
      <c r="CW27" s="654"/>
      <c r="CX27" s="654"/>
      <c r="CY27" s="655"/>
      <c r="CZ27" s="628">
        <v>29.1</v>
      </c>
      <c r="DA27" s="656"/>
      <c r="DB27" s="656"/>
      <c r="DC27" s="658"/>
      <c r="DD27" s="632">
        <v>7997333</v>
      </c>
      <c r="DE27" s="654"/>
      <c r="DF27" s="654"/>
      <c r="DG27" s="654"/>
      <c r="DH27" s="654"/>
      <c r="DI27" s="654"/>
      <c r="DJ27" s="654"/>
      <c r="DK27" s="655"/>
      <c r="DL27" s="632">
        <v>7304421</v>
      </c>
      <c r="DM27" s="654"/>
      <c r="DN27" s="654"/>
      <c r="DO27" s="654"/>
      <c r="DP27" s="654"/>
      <c r="DQ27" s="654"/>
      <c r="DR27" s="654"/>
      <c r="DS27" s="654"/>
      <c r="DT27" s="654"/>
      <c r="DU27" s="654"/>
      <c r="DV27" s="655"/>
      <c r="DW27" s="628">
        <v>13.6</v>
      </c>
      <c r="DX27" s="656"/>
      <c r="DY27" s="656"/>
      <c r="DZ27" s="656"/>
      <c r="EA27" s="656"/>
      <c r="EB27" s="656"/>
      <c r="EC27" s="657"/>
    </row>
    <row r="28" spans="2:133" ht="11.25" customHeight="1" x14ac:dyDescent="0.15">
      <c r="B28" s="620" t="s">
        <v>304</v>
      </c>
      <c r="C28" s="621"/>
      <c r="D28" s="621"/>
      <c r="E28" s="621"/>
      <c r="F28" s="621"/>
      <c r="G28" s="621"/>
      <c r="H28" s="621"/>
      <c r="I28" s="621"/>
      <c r="J28" s="621"/>
      <c r="K28" s="621"/>
      <c r="L28" s="621"/>
      <c r="M28" s="621"/>
      <c r="N28" s="621"/>
      <c r="O28" s="621"/>
      <c r="P28" s="621"/>
      <c r="Q28" s="622"/>
      <c r="R28" s="623">
        <v>692330</v>
      </c>
      <c r="S28" s="624"/>
      <c r="T28" s="624"/>
      <c r="U28" s="624"/>
      <c r="V28" s="624"/>
      <c r="W28" s="624"/>
      <c r="X28" s="624"/>
      <c r="Y28" s="625"/>
      <c r="Z28" s="626">
        <v>0.7</v>
      </c>
      <c r="AA28" s="626"/>
      <c r="AB28" s="626"/>
      <c r="AC28" s="626"/>
      <c r="AD28" s="627">
        <v>346866</v>
      </c>
      <c r="AE28" s="627"/>
      <c r="AF28" s="627"/>
      <c r="AG28" s="627"/>
      <c r="AH28" s="627"/>
      <c r="AI28" s="627"/>
      <c r="AJ28" s="627"/>
      <c r="AK28" s="627"/>
      <c r="AL28" s="628">
        <v>0.7</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305</v>
      </c>
      <c r="CE28" s="621"/>
      <c r="CF28" s="621"/>
      <c r="CG28" s="621"/>
      <c r="CH28" s="621"/>
      <c r="CI28" s="621"/>
      <c r="CJ28" s="621"/>
      <c r="CK28" s="621"/>
      <c r="CL28" s="621"/>
      <c r="CM28" s="621"/>
      <c r="CN28" s="621"/>
      <c r="CO28" s="621"/>
      <c r="CP28" s="621"/>
      <c r="CQ28" s="622"/>
      <c r="CR28" s="623">
        <v>8430032</v>
      </c>
      <c r="CS28" s="624"/>
      <c r="CT28" s="624"/>
      <c r="CU28" s="624"/>
      <c r="CV28" s="624"/>
      <c r="CW28" s="624"/>
      <c r="CX28" s="624"/>
      <c r="CY28" s="625"/>
      <c r="CZ28" s="628">
        <v>9.1</v>
      </c>
      <c r="DA28" s="656"/>
      <c r="DB28" s="656"/>
      <c r="DC28" s="658"/>
      <c r="DD28" s="632">
        <v>8401128</v>
      </c>
      <c r="DE28" s="624"/>
      <c r="DF28" s="624"/>
      <c r="DG28" s="624"/>
      <c r="DH28" s="624"/>
      <c r="DI28" s="624"/>
      <c r="DJ28" s="624"/>
      <c r="DK28" s="625"/>
      <c r="DL28" s="632">
        <v>8401128</v>
      </c>
      <c r="DM28" s="624"/>
      <c r="DN28" s="624"/>
      <c r="DO28" s="624"/>
      <c r="DP28" s="624"/>
      <c r="DQ28" s="624"/>
      <c r="DR28" s="624"/>
      <c r="DS28" s="624"/>
      <c r="DT28" s="624"/>
      <c r="DU28" s="624"/>
      <c r="DV28" s="625"/>
      <c r="DW28" s="628">
        <v>15.6</v>
      </c>
      <c r="DX28" s="656"/>
      <c r="DY28" s="656"/>
      <c r="DZ28" s="656"/>
      <c r="EA28" s="656"/>
      <c r="EB28" s="656"/>
      <c r="EC28" s="657"/>
    </row>
    <row r="29" spans="2:133" ht="11.25" customHeight="1" x14ac:dyDescent="0.15">
      <c r="B29" s="620" t="s">
        <v>306</v>
      </c>
      <c r="C29" s="621"/>
      <c r="D29" s="621"/>
      <c r="E29" s="621"/>
      <c r="F29" s="621"/>
      <c r="G29" s="621"/>
      <c r="H29" s="621"/>
      <c r="I29" s="621"/>
      <c r="J29" s="621"/>
      <c r="K29" s="621"/>
      <c r="L29" s="621"/>
      <c r="M29" s="621"/>
      <c r="N29" s="621"/>
      <c r="O29" s="621"/>
      <c r="P29" s="621"/>
      <c r="Q29" s="622"/>
      <c r="R29" s="623">
        <v>523613</v>
      </c>
      <c r="S29" s="624"/>
      <c r="T29" s="624"/>
      <c r="U29" s="624"/>
      <c r="V29" s="624"/>
      <c r="W29" s="624"/>
      <c r="X29" s="624"/>
      <c r="Y29" s="625"/>
      <c r="Z29" s="626">
        <v>0.6</v>
      </c>
      <c r="AA29" s="626"/>
      <c r="AB29" s="626"/>
      <c r="AC29" s="626"/>
      <c r="AD29" s="627">
        <v>2</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307</v>
      </c>
      <c r="CE29" s="662"/>
      <c r="CF29" s="620" t="s">
        <v>308</v>
      </c>
      <c r="CG29" s="621"/>
      <c r="CH29" s="621"/>
      <c r="CI29" s="621"/>
      <c r="CJ29" s="621"/>
      <c r="CK29" s="621"/>
      <c r="CL29" s="621"/>
      <c r="CM29" s="621"/>
      <c r="CN29" s="621"/>
      <c r="CO29" s="621"/>
      <c r="CP29" s="621"/>
      <c r="CQ29" s="622"/>
      <c r="CR29" s="623">
        <v>8428285</v>
      </c>
      <c r="CS29" s="654"/>
      <c r="CT29" s="654"/>
      <c r="CU29" s="654"/>
      <c r="CV29" s="654"/>
      <c r="CW29" s="654"/>
      <c r="CX29" s="654"/>
      <c r="CY29" s="655"/>
      <c r="CZ29" s="628">
        <v>9.1</v>
      </c>
      <c r="DA29" s="656"/>
      <c r="DB29" s="656"/>
      <c r="DC29" s="658"/>
      <c r="DD29" s="632">
        <v>8399381</v>
      </c>
      <c r="DE29" s="654"/>
      <c r="DF29" s="654"/>
      <c r="DG29" s="654"/>
      <c r="DH29" s="654"/>
      <c r="DI29" s="654"/>
      <c r="DJ29" s="654"/>
      <c r="DK29" s="655"/>
      <c r="DL29" s="632">
        <v>8399381</v>
      </c>
      <c r="DM29" s="654"/>
      <c r="DN29" s="654"/>
      <c r="DO29" s="654"/>
      <c r="DP29" s="654"/>
      <c r="DQ29" s="654"/>
      <c r="DR29" s="654"/>
      <c r="DS29" s="654"/>
      <c r="DT29" s="654"/>
      <c r="DU29" s="654"/>
      <c r="DV29" s="655"/>
      <c r="DW29" s="628">
        <v>15.6</v>
      </c>
      <c r="DX29" s="656"/>
      <c r="DY29" s="656"/>
      <c r="DZ29" s="656"/>
      <c r="EA29" s="656"/>
      <c r="EB29" s="656"/>
      <c r="EC29" s="657"/>
    </row>
    <row r="30" spans="2:133" ht="11.25" customHeight="1" x14ac:dyDescent="0.15">
      <c r="B30" s="620" t="s">
        <v>309</v>
      </c>
      <c r="C30" s="621"/>
      <c r="D30" s="621"/>
      <c r="E30" s="621"/>
      <c r="F30" s="621"/>
      <c r="G30" s="621"/>
      <c r="H30" s="621"/>
      <c r="I30" s="621"/>
      <c r="J30" s="621"/>
      <c r="K30" s="621"/>
      <c r="L30" s="621"/>
      <c r="M30" s="621"/>
      <c r="N30" s="621"/>
      <c r="O30" s="621"/>
      <c r="P30" s="621"/>
      <c r="Q30" s="622"/>
      <c r="R30" s="623">
        <v>20120723</v>
      </c>
      <c r="S30" s="624"/>
      <c r="T30" s="624"/>
      <c r="U30" s="624"/>
      <c r="V30" s="624"/>
      <c r="W30" s="624"/>
      <c r="X30" s="624"/>
      <c r="Y30" s="625"/>
      <c r="Z30" s="626">
        <v>21.4</v>
      </c>
      <c r="AA30" s="626"/>
      <c r="AB30" s="626"/>
      <c r="AC30" s="626"/>
      <c r="AD30" s="627" t="s">
        <v>148</v>
      </c>
      <c r="AE30" s="627"/>
      <c r="AF30" s="627"/>
      <c r="AG30" s="627"/>
      <c r="AH30" s="627"/>
      <c r="AI30" s="627"/>
      <c r="AJ30" s="627"/>
      <c r="AK30" s="627"/>
      <c r="AL30" s="628" t="s">
        <v>148</v>
      </c>
      <c r="AM30" s="629"/>
      <c r="AN30" s="629"/>
      <c r="AO30" s="630"/>
      <c r="AP30" s="605" t="s">
        <v>225</v>
      </c>
      <c r="AQ30" s="606"/>
      <c r="AR30" s="606"/>
      <c r="AS30" s="606"/>
      <c r="AT30" s="606"/>
      <c r="AU30" s="606"/>
      <c r="AV30" s="606"/>
      <c r="AW30" s="606"/>
      <c r="AX30" s="606"/>
      <c r="AY30" s="606"/>
      <c r="AZ30" s="606"/>
      <c r="BA30" s="606"/>
      <c r="BB30" s="606"/>
      <c r="BC30" s="606"/>
      <c r="BD30" s="606"/>
      <c r="BE30" s="606"/>
      <c r="BF30" s="607"/>
      <c r="BG30" s="605" t="s">
        <v>310</v>
      </c>
      <c r="BH30" s="659"/>
      <c r="BI30" s="659"/>
      <c r="BJ30" s="659"/>
      <c r="BK30" s="659"/>
      <c r="BL30" s="659"/>
      <c r="BM30" s="659"/>
      <c r="BN30" s="659"/>
      <c r="BO30" s="659"/>
      <c r="BP30" s="659"/>
      <c r="BQ30" s="660"/>
      <c r="BR30" s="605" t="s">
        <v>311</v>
      </c>
      <c r="BS30" s="659"/>
      <c r="BT30" s="659"/>
      <c r="BU30" s="659"/>
      <c r="BV30" s="659"/>
      <c r="BW30" s="659"/>
      <c r="BX30" s="659"/>
      <c r="BY30" s="659"/>
      <c r="BZ30" s="659"/>
      <c r="CA30" s="659"/>
      <c r="CB30" s="660"/>
      <c r="CD30" s="663"/>
      <c r="CE30" s="664"/>
      <c r="CF30" s="620" t="s">
        <v>312</v>
      </c>
      <c r="CG30" s="621"/>
      <c r="CH30" s="621"/>
      <c r="CI30" s="621"/>
      <c r="CJ30" s="621"/>
      <c r="CK30" s="621"/>
      <c r="CL30" s="621"/>
      <c r="CM30" s="621"/>
      <c r="CN30" s="621"/>
      <c r="CO30" s="621"/>
      <c r="CP30" s="621"/>
      <c r="CQ30" s="622"/>
      <c r="CR30" s="623">
        <v>8120765</v>
      </c>
      <c r="CS30" s="624"/>
      <c r="CT30" s="624"/>
      <c r="CU30" s="624"/>
      <c r="CV30" s="624"/>
      <c r="CW30" s="624"/>
      <c r="CX30" s="624"/>
      <c r="CY30" s="625"/>
      <c r="CZ30" s="628">
        <v>8.8000000000000007</v>
      </c>
      <c r="DA30" s="656"/>
      <c r="DB30" s="656"/>
      <c r="DC30" s="658"/>
      <c r="DD30" s="632">
        <v>8093246</v>
      </c>
      <c r="DE30" s="624"/>
      <c r="DF30" s="624"/>
      <c r="DG30" s="624"/>
      <c r="DH30" s="624"/>
      <c r="DI30" s="624"/>
      <c r="DJ30" s="624"/>
      <c r="DK30" s="625"/>
      <c r="DL30" s="632">
        <v>8093246</v>
      </c>
      <c r="DM30" s="624"/>
      <c r="DN30" s="624"/>
      <c r="DO30" s="624"/>
      <c r="DP30" s="624"/>
      <c r="DQ30" s="624"/>
      <c r="DR30" s="624"/>
      <c r="DS30" s="624"/>
      <c r="DT30" s="624"/>
      <c r="DU30" s="624"/>
      <c r="DV30" s="625"/>
      <c r="DW30" s="628">
        <v>15</v>
      </c>
      <c r="DX30" s="656"/>
      <c r="DY30" s="656"/>
      <c r="DZ30" s="656"/>
      <c r="EA30" s="656"/>
      <c r="EB30" s="656"/>
      <c r="EC30" s="657"/>
    </row>
    <row r="31" spans="2:133" ht="11.25" customHeight="1" x14ac:dyDescent="0.15">
      <c r="B31" s="636" t="s">
        <v>313</v>
      </c>
      <c r="C31" s="637"/>
      <c r="D31" s="637"/>
      <c r="E31" s="637"/>
      <c r="F31" s="637"/>
      <c r="G31" s="637"/>
      <c r="H31" s="637"/>
      <c r="I31" s="637"/>
      <c r="J31" s="637"/>
      <c r="K31" s="637"/>
      <c r="L31" s="637"/>
      <c r="M31" s="637"/>
      <c r="N31" s="637"/>
      <c r="O31" s="637"/>
      <c r="P31" s="637"/>
      <c r="Q31" s="638"/>
      <c r="R31" s="623" t="s">
        <v>148</v>
      </c>
      <c r="S31" s="624"/>
      <c r="T31" s="624"/>
      <c r="U31" s="624"/>
      <c r="V31" s="624"/>
      <c r="W31" s="624"/>
      <c r="X31" s="624"/>
      <c r="Y31" s="625"/>
      <c r="Z31" s="626" t="s">
        <v>148</v>
      </c>
      <c r="AA31" s="626"/>
      <c r="AB31" s="626"/>
      <c r="AC31" s="626"/>
      <c r="AD31" s="627" t="s">
        <v>138</v>
      </c>
      <c r="AE31" s="627"/>
      <c r="AF31" s="627"/>
      <c r="AG31" s="627"/>
      <c r="AH31" s="627"/>
      <c r="AI31" s="627"/>
      <c r="AJ31" s="627"/>
      <c r="AK31" s="627"/>
      <c r="AL31" s="628" t="s">
        <v>148</v>
      </c>
      <c r="AM31" s="629"/>
      <c r="AN31" s="629"/>
      <c r="AO31" s="630"/>
      <c r="AP31" s="667" t="s">
        <v>314</v>
      </c>
      <c r="AQ31" s="668"/>
      <c r="AR31" s="668"/>
      <c r="AS31" s="668"/>
      <c r="AT31" s="673" t="s">
        <v>315</v>
      </c>
      <c r="AU31" s="218"/>
      <c r="AV31" s="218"/>
      <c r="AW31" s="218"/>
      <c r="AX31" s="609" t="s">
        <v>189</v>
      </c>
      <c r="AY31" s="610"/>
      <c r="AZ31" s="610"/>
      <c r="BA31" s="610"/>
      <c r="BB31" s="610"/>
      <c r="BC31" s="610"/>
      <c r="BD31" s="610"/>
      <c r="BE31" s="610"/>
      <c r="BF31" s="611"/>
      <c r="BG31" s="676">
        <v>99.5</v>
      </c>
      <c r="BH31" s="677"/>
      <c r="BI31" s="677"/>
      <c r="BJ31" s="677"/>
      <c r="BK31" s="677"/>
      <c r="BL31" s="677"/>
      <c r="BM31" s="618">
        <v>97.8</v>
      </c>
      <c r="BN31" s="677"/>
      <c r="BO31" s="677"/>
      <c r="BP31" s="677"/>
      <c r="BQ31" s="678"/>
      <c r="BR31" s="676">
        <v>99.6</v>
      </c>
      <c r="BS31" s="677"/>
      <c r="BT31" s="677"/>
      <c r="BU31" s="677"/>
      <c r="BV31" s="677"/>
      <c r="BW31" s="677"/>
      <c r="BX31" s="618">
        <v>97.5</v>
      </c>
      <c r="BY31" s="677"/>
      <c r="BZ31" s="677"/>
      <c r="CA31" s="677"/>
      <c r="CB31" s="678"/>
      <c r="CD31" s="663"/>
      <c r="CE31" s="664"/>
      <c r="CF31" s="620" t="s">
        <v>316</v>
      </c>
      <c r="CG31" s="621"/>
      <c r="CH31" s="621"/>
      <c r="CI31" s="621"/>
      <c r="CJ31" s="621"/>
      <c r="CK31" s="621"/>
      <c r="CL31" s="621"/>
      <c r="CM31" s="621"/>
      <c r="CN31" s="621"/>
      <c r="CO31" s="621"/>
      <c r="CP31" s="621"/>
      <c r="CQ31" s="622"/>
      <c r="CR31" s="623">
        <v>307520</v>
      </c>
      <c r="CS31" s="654"/>
      <c r="CT31" s="654"/>
      <c r="CU31" s="654"/>
      <c r="CV31" s="654"/>
      <c r="CW31" s="654"/>
      <c r="CX31" s="654"/>
      <c r="CY31" s="655"/>
      <c r="CZ31" s="628">
        <v>0.3</v>
      </c>
      <c r="DA31" s="656"/>
      <c r="DB31" s="656"/>
      <c r="DC31" s="658"/>
      <c r="DD31" s="632">
        <v>306135</v>
      </c>
      <c r="DE31" s="654"/>
      <c r="DF31" s="654"/>
      <c r="DG31" s="654"/>
      <c r="DH31" s="654"/>
      <c r="DI31" s="654"/>
      <c r="DJ31" s="654"/>
      <c r="DK31" s="655"/>
      <c r="DL31" s="632">
        <v>306135</v>
      </c>
      <c r="DM31" s="654"/>
      <c r="DN31" s="654"/>
      <c r="DO31" s="654"/>
      <c r="DP31" s="654"/>
      <c r="DQ31" s="654"/>
      <c r="DR31" s="654"/>
      <c r="DS31" s="654"/>
      <c r="DT31" s="654"/>
      <c r="DU31" s="654"/>
      <c r="DV31" s="655"/>
      <c r="DW31" s="628">
        <v>0.6</v>
      </c>
      <c r="DX31" s="656"/>
      <c r="DY31" s="656"/>
      <c r="DZ31" s="656"/>
      <c r="EA31" s="656"/>
      <c r="EB31" s="656"/>
      <c r="EC31" s="657"/>
    </row>
    <row r="32" spans="2:133" ht="11.25" customHeight="1" x14ac:dyDescent="0.15">
      <c r="B32" s="620" t="s">
        <v>317</v>
      </c>
      <c r="C32" s="621"/>
      <c r="D32" s="621"/>
      <c r="E32" s="621"/>
      <c r="F32" s="621"/>
      <c r="G32" s="621"/>
      <c r="H32" s="621"/>
      <c r="I32" s="621"/>
      <c r="J32" s="621"/>
      <c r="K32" s="621"/>
      <c r="L32" s="621"/>
      <c r="M32" s="621"/>
      <c r="N32" s="621"/>
      <c r="O32" s="621"/>
      <c r="P32" s="621"/>
      <c r="Q32" s="622"/>
      <c r="R32" s="623">
        <v>6982023</v>
      </c>
      <c r="S32" s="624"/>
      <c r="T32" s="624"/>
      <c r="U32" s="624"/>
      <c r="V32" s="624"/>
      <c r="W32" s="624"/>
      <c r="X32" s="624"/>
      <c r="Y32" s="625"/>
      <c r="Z32" s="626">
        <v>7.4</v>
      </c>
      <c r="AA32" s="626"/>
      <c r="AB32" s="626"/>
      <c r="AC32" s="626"/>
      <c r="AD32" s="627" t="s">
        <v>148</v>
      </c>
      <c r="AE32" s="627"/>
      <c r="AF32" s="627"/>
      <c r="AG32" s="627"/>
      <c r="AH32" s="627"/>
      <c r="AI32" s="627"/>
      <c r="AJ32" s="627"/>
      <c r="AK32" s="627"/>
      <c r="AL32" s="628" t="s">
        <v>148</v>
      </c>
      <c r="AM32" s="629"/>
      <c r="AN32" s="629"/>
      <c r="AO32" s="630"/>
      <c r="AP32" s="669"/>
      <c r="AQ32" s="670"/>
      <c r="AR32" s="670"/>
      <c r="AS32" s="670"/>
      <c r="AT32" s="674"/>
      <c r="AU32" s="214" t="s">
        <v>318</v>
      </c>
      <c r="AX32" s="620" t="s">
        <v>319</v>
      </c>
      <c r="AY32" s="621"/>
      <c r="AZ32" s="621"/>
      <c r="BA32" s="621"/>
      <c r="BB32" s="621"/>
      <c r="BC32" s="621"/>
      <c r="BD32" s="621"/>
      <c r="BE32" s="621"/>
      <c r="BF32" s="622"/>
      <c r="BG32" s="679">
        <v>99.4</v>
      </c>
      <c r="BH32" s="654"/>
      <c r="BI32" s="654"/>
      <c r="BJ32" s="654"/>
      <c r="BK32" s="654"/>
      <c r="BL32" s="654"/>
      <c r="BM32" s="629">
        <v>98</v>
      </c>
      <c r="BN32" s="654"/>
      <c r="BO32" s="654"/>
      <c r="BP32" s="654"/>
      <c r="BQ32" s="680"/>
      <c r="BR32" s="679">
        <v>99.5</v>
      </c>
      <c r="BS32" s="654"/>
      <c r="BT32" s="654"/>
      <c r="BU32" s="654"/>
      <c r="BV32" s="654"/>
      <c r="BW32" s="654"/>
      <c r="BX32" s="629">
        <v>97.8</v>
      </c>
      <c r="BY32" s="654"/>
      <c r="BZ32" s="654"/>
      <c r="CA32" s="654"/>
      <c r="CB32" s="680"/>
      <c r="CD32" s="665"/>
      <c r="CE32" s="666"/>
      <c r="CF32" s="620" t="s">
        <v>320</v>
      </c>
      <c r="CG32" s="621"/>
      <c r="CH32" s="621"/>
      <c r="CI32" s="621"/>
      <c r="CJ32" s="621"/>
      <c r="CK32" s="621"/>
      <c r="CL32" s="621"/>
      <c r="CM32" s="621"/>
      <c r="CN32" s="621"/>
      <c r="CO32" s="621"/>
      <c r="CP32" s="621"/>
      <c r="CQ32" s="622"/>
      <c r="CR32" s="623">
        <v>1747</v>
      </c>
      <c r="CS32" s="624"/>
      <c r="CT32" s="624"/>
      <c r="CU32" s="624"/>
      <c r="CV32" s="624"/>
      <c r="CW32" s="624"/>
      <c r="CX32" s="624"/>
      <c r="CY32" s="625"/>
      <c r="CZ32" s="628">
        <v>0</v>
      </c>
      <c r="DA32" s="656"/>
      <c r="DB32" s="656"/>
      <c r="DC32" s="658"/>
      <c r="DD32" s="632">
        <v>1747</v>
      </c>
      <c r="DE32" s="624"/>
      <c r="DF32" s="624"/>
      <c r="DG32" s="624"/>
      <c r="DH32" s="624"/>
      <c r="DI32" s="624"/>
      <c r="DJ32" s="624"/>
      <c r="DK32" s="625"/>
      <c r="DL32" s="632">
        <v>1747</v>
      </c>
      <c r="DM32" s="624"/>
      <c r="DN32" s="624"/>
      <c r="DO32" s="624"/>
      <c r="DP32" s="624"/>
      <c r="DQ32" s="624"/>
      <c r="DR32" s="624"/>
      <c r="DS32" s="624"/>
      <c r="DT32" s="624"/>
      <c r="DU32" s="624"/>
      <c r="DV32" s="625"/>
      <c r="DW32" s="628">
        <v>0</v>
      </c>
      <c r="DX32" s="656"/>
      <c r="DY32" s="656"/>
      <c r="DZ32" s="656"/>
      <c r="EA32" s="656"/>
      <c r="EB32" s="656"/>
      <c r="EC32" s="657"/>
    </row>
    <row r="33" spans="2:133" ht="11.25" customHeight="1" x14ac:dyDescent="0.15">
      <c r="B33" s="620" t="s">
        <v>321</v>
      </c>
      <c r="C33" s="621"/>
      <c r="D33" s="621"/>
      <c r="E33" s="621"/>
      <c r="F33" s="621"/>
      <c r="G33" s="621"/>
      <c r="H33" s="621"/>
      <c r="I33" s="621"/>
      <c r="J33" s="621"/>
      <c r="K33" s="621"/>
      <c r="L33" s="621"/>
      <c r="M33" s="621"/>
      <c r="N33" s="621"/>
      <c r="O33" s="621"/>
      <c r="P33" s="621"/>
      <c r="Q33" s="622"/>
      <c r="R33" s="623">
        <v>490228</v>
      </c>
      <c r="S33" s="624"/>
      <c r="T33" s="624"/>
      <c r="U33" s="624"/>
      <c r="V33" s="624"/>
      <c r="W33" s="624"/>
      <c r="X33" s="624"/>
      <c r="Y33" s="625"/>
      <c r="Z33" s="626">
        <v>0.5</v>
      </c>
      <c r="AA33" s="626"/>
      <c r="AB33" s="626"/>
      <c r="AC33" s="626"/>
      <c r="AD33" s="627">
        <v>40928</v>
      </c>
      <c r="AE33" s="627"/>
      <c r="AF33" s="627"/>
      <c r="AG33" s="627"/>
      <c r="AH33" s="627"/>
      <c r="AI33" s="627"/>
      <c r="AJ33" s="627"/>
      <c r="AK33" s="627"/>
      <c r="AL33" s="628">
        <v>0.1</v>
      </c>
      <c r="AM33" s="629"/>
      <c r="AN33" s="629"/>
      <c r="AO33" s="630"/>
      <c r="AP33" s="671"/>
      <c r="AQ33" s="672"/>
      <c r="AR33" s="672"/>
      <c r="AS33" s="672"/>
      <c r="AT33" s="675"/>
      <c r="AU33" s="219"/>
      <c r="AV33" s="219"/>
      <c r="AW33" s="219"/>
      <c r="AX33" s="644" t="s">
        <v>322</v>
      </c>
      <c r="AY33" s="645"/>
      <c r="AZ33" s="645"/>
      <c r="BA33" s="645"/>
      <c r="BB33" s="645"/>
      <c r="BC33" s="645"/>
      <c r="BD33" s="645"/>
      <c r="BE33" s="645"/>
      <c r="BF33" s="646"/>
      <c r="BG33" s="681">
        <v>99.6</v>
      </c>
      <c r="BH33" s="682"/>
      <c r="BI33" s="682"/>
      <c r="BJ33" s="682"/>
      <c r="BK33" s="682"/>
      <c r="BL33" s="682"/>
      <c r="BM33" s="683">
        <v>97.5</v>
      </c>
      <c r="BN33" s="682"/>
      <c r="BO33" s="682"/>
      <c r="BP33" s="682"/>
      <c r="BQ33" s="684"/>
      <c r="BR33" s="681">
        <v>99.6</v>
      </c>
      <c r="BS33" s="682"/>
      <c r="BT33" s="682"/>
      <c r="BU33" s="682"/>
      <c r="BV33" s="682"/>
      <c r="BW33" s="682"/>
      <c r="BX33" s="683">
        <v>97.1</v>
      </c>
      <c r="BY33" s="682"/>
      <c r="BZ33" s="682"/>
      <c r="CA33" s="682"/>
      <c r="CB33" s="684"/>
      <c r="CD33" s="620" t="s">
        <v>323</v>
      </c>
      <c r="CE33" s="621"/>
      <c r="CF33" s="621"/>
      <c r="CG33" s="621"/>
      <c r="CH33" s="621"/>
      <c r="CI33" s="621"/>
      <c r="CJ33" s="621"/>
      <c r="CK33" s="621"/>
      <c r="CL33" s="621"/>
      <c r="CM33" s="621"/>
      <c r="CN33" s="621"/>
      <c r="CO33" s="621"/>
      <c r="CP33" s="621"/>
      <c r="CQ33" s="622"/>
      <c r="CR33" s="623">
        <v>33834128</v>
      </c>
      <c r="CS33" s="654"/>
      <c r="CT33" s="654"/>
      <c r="CU33" s="654"/>
      <c r="CV33" s="654"/>
      <c r="CW33" s="654"/>
      <c r="CX33" s="654"/>
      <c r="CY33" s="655"/>
      <c r="CZ33" s="628">
        <v>36.5</v>
      </c>
      <c r="DA33" s="656"/>
      <c r="DB33" s="656"/>
      <c r="DC33" s="658"/>
      <c r="DD33" s="632">
        <v>26796297</v>
      </c>
      <c r="DE33" s="654"/>
      <c r="DF33" s="654"/>
      <c r="DG33" s="654"/>
      <c r="DH33" s="654"/>
      <c r="DI33" s="654"/>
      <c r="DJ33" s="654"/>
      <c r="DK33" s="655"/>
      <c r="DL33" s="632">
        <v>20355774</v>
      </c>
      <c r="DM33" s="654"/>
      <c r="DN33" s="654"/>
      <c r="DO33" s="654"/>
      <c r="DP33" s="654"/>
      <c r="DQ33" s="654"/>
      <c r="DR33" s="654"/>
      <c r="DS33" s="654"/>
      <c r="DT33" s="654"/>
      <c r="DU33" s="654"/>
      <c r="DV33" s="655"/>
      <c r="DW33" s="628">
        <v>37.799999999999997</v>
      </c>
      <c r="DX33" s="656"/>
      <c r="DY33" s="656"/>
      <c r="DZ33" s="656"/>
      <c r="EA33" s="656"/>
      <c r="EB33" s="656"/>
      <c r="EC33" s="657"/>
    </row>
    <row r="34" spans="2:133" ht="11.25" customHeight="1" x14ac:dyDescent="0.15">
      <c r="B34" s="620" t="s">
        <v>324</v>
      </c>
      <c r="C34" s="621"/>
      <c r="D34" s="621"/>
      <c r="E34" s="621"/>
      <c r="F34" s="621"/>
      <c r="G34" s="621"/>
      <c r="H34" s="621"/>
      <c r="I34" s="621"/>
      <c r="J34" s="621"/>
      <c r="K34" s="621"/>
      <c r="L34" s="621"/>
      <c r="M34" s="621"/>
      <c r="N34" s="621"/>
      <c r="O34" s="621"/>
      <c r="P34" s="621"/>
      <c r="Q34" s="622"/>
      <c r="R34" s="623">
        <v>712908</v>
      </c>
      <c r="S34" s="624"/>
      <c r="T34" s="624"/>
      <c r="U34" s="624"/>
      <c r="V34" s="624"/>
      <c r="W34" s="624"/>
      <c r="X34" s="624"/>
      <c r="Y34" s="625"/>
      <c r="Z34" s="626">
        <v>0.8</v>
      </c>
      <c r="AA34" s="626"/>
      <c r="AB34" s="626"/>
      <c r="AC34" s="626"/>
      <c r="AD34" s="627" t="s">
        <v>148</v>
      </c>
      <c r="AE34" s="627"/>
      <c r="AF34" s="627"/>
      <c r="AG34" s="627"/>
      <c r="AH34" s="627"/>
      <c r="AI34" s="627"/>
      <c r="AJ34" s="627"/>
      <c r="AK34" s="627"/>
      <c r="AL34" s="628" t="s">
        <v>242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325</v>
      </c>
      <c r="CE34" s="621"/>
      <c r="CF34" s="621"/>
      <c r="CG34" s="621"/>
      <c r="CH34" s="621"/>
      <c r="CI34" s="621"/>
      <c r="CJ34" s="621"/>
      <c r="CK34" s="621"/>
      <c r="CL34" s="621"/>
      <c r="CM34" s="621"/>
      <c r="CN34" s="621"/>
      <c r="CO34" s="621"/>
      <c r="CP34" s="621"/>
      <c r="CQ34" s="622"/>
      <c r="CR34" s="623">
        <v>13353109</v>
      </c>
      <c r="CS34" s="624"/>
      <c r="CT34" s="624"/>
      <c r="CU34" s="624"/>
      <c r="CV34" s="624"/>
      <c r="CW34" s="624"/>
      <c r="CX34" s="624"/>
      <c r="CY34" s="625"/>
      <c r="CZ34" s="628">
        <v>14.4</v>
      </c>
      <c r="DA34" s="656"/>
      <c r="DB34" s="656"/>
      <c r="DC34" s="658"/>
      <c r="DD34" s="632">
        <v>9554659</v>
      </c>
      <c r="DE34" s="624"/>
      <c r="DF34" s="624"/>
      <c r="DG34" s="624"/>
      <c r="DH34" s="624"/>
      <c r="DI34" s="624"/>
      <c r="DJ34" s="624"/>
      <c r="DK34" s="625"/>
      <c r="DL34" s="632">
        <v>8398588</v>
      </c>
      <c r="DM34" s="624"/>
      <c r="DN34" s="624"/>
      <c r="DO34" s="624"/>
      <c r="DP34" s="624"/>
      <c r="DQ34" s="624"/>
      <c r="DR34" s="624"/>
      <c r="DS34" s="624"/>
      <c r="DT34" s="624"/>
      <c r="DU34" s="624"/>
      <c r="DV34" s="625"/>
      <c r="DW34" s="628">
        <v>15.6</v>
      </c>
      <c r="DX34" s="656"/>
      <c r="DY34" s="656"/>
      <c r="DZ34" s="656"/>
      <c r="EA34" s="656"/>
      <c r="EB34" s="656"/>
      <c r="EC34" s="657"/>
    </row>
    <row r="35" spans="2:133" ht="11.25" customHeight="1" x14ac:dyDescent="0.15">
      <c r="B35" s="620" t="s">
        <v>326</v>
      </c>
      <c r="C35" s="621"/>
      <c r="D35" s="621"/>
      <c r="E35" s="621"/>
      <c r="F35" s="621"/>
      <c r="G35" s="621"/>
      <c r="H35" s="621"/>
      <c r="I35" s="621"/>
      <c r="J35" s="621"/>
      <c r="K35" s="621"/>
      <c r="L35" s="621"/>
      <c r="M35" s="621"/>
      <c r="N35" s="621"/>
      <c r="O35" s="621"/>
      <c r="P35" s="621"/>
      <c r="Q35" s="622"/>
      <c r="R35" s="623">
        <v>24152</v>
      </c>
      <c r="S35" s="624"/>
      <c r="T35" s="624"/>
      <c r="U35" s="624"/>
      <c r="V35" s="624"/>
      <c r="W35" s="624"/>
      <c r="X35" s="624"/>
      <c r="Y35" s="625"/>
      <c r="Z35" s="626">
        <v>0</v>
      </c>
      <c r="AA35" s="626"/>
      <c r="AB35" s="626"/>
      <c r="AC35" s="626"/>
      <c r="AD35" s="627" t="s">
        <v>242</v>
      </c>
      <c r="AE35" s="627"/>
      <c r="AF35" s="627"/>
      <c r="AG35" s="627"/>
      <c r="AH35" s="627"/>
      <c r="AI35" s="627"/>
      <c r="AJ35" s="627"/>
      <c r="AK35" s="627"/>
      <c r="AL35" s="628" t="s">
        <v>242</v>
      </c>
      <c r="AM35" s="629"/>
      <c r="AN35" s="629"/>
      <c r="AO35" s="630"/>
      <c r="AP35" s="222"/>
      <c r="AQ35" s="605" t="s">
        <v>327</v>
      </c>
      <c r="AR35" s="606"/>
      <c r="AS35" s="606"/>
      <c r="AT35" s="606"/>
      <c r="AU35" s="606"/>
      <c r="AV35" s="606"/>
      <c r="AW35" s="606"/>
      <c r="AX35" s="606"/>
      <c r="AY35" s="606"/>
      <c r="AZ35" s="606"/>
      <c r="BA35" s="606"/>
      <c r="BB35" s="606"/>
      <c r="BC35" s="606"/>
      <c r="BD35" s="606"/>
      <c r="BE35" s="606"/>
      <c r="BF35" s="607"/>
      <c r="BG35" s="605" t="s">
        <v>328</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329</v>
      </c>
      <c r="CE35" s="621"/>
      <c r="CF35" s="621"/>
      <c r="CG35" s="621"/>
      <c r="CH35" s="621"/>
      <c r="CI35" s="621"/>
      <c r="CJ35" s="621"/>
      <c r="CK35" s="621"/>
      <c r="CL35" s="621"/>
      <c r="CM35" s="621"/>
      <c r="CN35" s="621"/>
      <c r="CO35" s="621"/>
      <c r="CP35" s="621"/>
      <c r="CQ35" s="622"/>
      <c r="CR35" s="623">
        <v>845324</v>
      </c>
      <c r="CS35" s="654"/>
      <c r="CT35" s="654"/>
      <c r="CU35" s="654"/>
      <c r="CV35" s="654"/>
      <c r="CW35" s="654"/>
      <c r="CX35" s="654"/>
      <c r="CY35" s="655"/>
      <c r="CZ35" s="628">
        <v>0.9</v>
      </c>
      <c r="DA35" s="656"/>
      <c r="DB35" s="656"/>
      <c r="DC35" s="658"/>
      <c r="DD35" s="632">
        <v>750326</v>
      </c>
      <c r="DE35" s="654"/>
      <c r="DF35" s="654"/>
      <c r="DG35" s="654"/>
      <c r="DH35" s="654"/>
      <c r="DI35" s="654"/>
      <c r="DJ35" s="654"/>
      <c r="DK35" s="655"/>
      <c r="DL35" s="632">
        <v>561370</v>
      </c>
      <c r="DM35" s="654"/>
      <c r="DN35" s="654"/>
      <c r="DO35" s="654"/>
      <c r="DP35" s="654"/>
      <c r="DQ35" s="654"/>
      <c r="DR35" s="654"/>
      <c r="DS35" s="654"/>
      <c r="DT35" s="654"/>
      <c r="DU35" s="654"/>
      <c r="DV35" s="655"/>
      <c r="DW35" s="628">
        <v>1</v>
      </c>
      <c r="DX35" s="656"/>
      <c r="DY35" s="656"/>
      <c r="DZ35" s="656"/>
      <c r="EA35" s="656"/>
      <c r="EB35" s="656"/>
      <c r="EC35" s="657"/>
    </row>
    <row r="36" spans="2:133" ht="11.25" customHeight="1" x14ac:dyDescent="0.15">
      <c r="B36" s="620" t="s">
        <v>330</v>
      </c>
      <c r="C36" s="621"/>
      <c r="D36" s="621"/>
      <c r="E36" s="621"/>
      <c r="F36" s="621"/>
      <c r="G36" s="621"/>
      <c r="H36" s="621"/>
      <c r="I36" s="621"/>
      <c r="J36" s="621"/>
      <c r="K36" s="621"/>
      <c r="L36" s="621"/>
      <c r="M36" s="621"/>
      <c r="N36" s="621"/>
      <c r="O36" s="621"/>
      <c r="P36" s="621"/>
      <c r="Q36" s="622"/>
      <c r="R36" s="623">
        <v>860736</v>
      </c>
      <c r="S36" s="624"/>
      <c r="T36" s="624"/>
      <c r="U36" s="624"/>
      <c r="V36" s="624"/>
      <c r="W36" s="624"/>
      <c r="X36" s="624"/>
      <c r="Y36" s="625"/>
      <c r="Z36" s="626">
        <v>0.9</v>
      </c>
      <c r="AA36" s="626"/>
      <c r="AB36" s="626"/>
      <c r="AC36" s="626"/>
      <c r="AD36" s="627" t="s">
        <v>242</v>
      </c>
      <c r="AE36" s="627"/>
      <c r="AF36" s="627"/>
      <c r="AG36" s="627"/>
      <c r="AH36" s="627"/>
      <c r="AI36" s="627"/>
      <c r="AJ36" s="627"/>
      <c r="AK36" s="627"/>
      <c r="AL36" s="628" t="s">
        <v>242</v>
      </c>
      <c r="AM36" s="629"/>
      <c r="AN36" s="629"/>
      <c r="AO36" s="630"/>
      <c r="AP36" s="222"/>
      <c r="AQ36" s="685" t="s">
        <v>331</v>
      </c>
      <c r="AR36" s="686"/>
      <c r="AS36" s="686"/>
      <c r="AT36" s="686"/>
      <c r="AU36" s="686"/>
      <c r="AV36" s="686"/>
      <c r="AW36" s="686"/>
      <c r="AX36" s="686"/>
      <c r="AY36" s="687"/>
      <c r="AZ36" s="612">
        <v>11472677</v>
      </c>
      <c r="BA36" s="613"/>
      <c r="BB36" s="613"/>
      <c r="BC36" s="613"/>
      <c r="BD36" s="613"/>
      <c r="BE36" s="613"/>
      <c r="BF36" s="688"/>
      <c r="BG36" s="609" t="s">
        <v>332</v>
      </c>
      <c r="BH36" s="610"/>
      <c r="BI36" s="610"/>
      <c r="BJ36" s="610"/>
      <c r="BK36" s="610"/>
      <c r="BL36" s="610"/>
      <c r="BM36" s="610"/>
      <c r="BN36" s="610"/>
      <c r="BO36" s="610"/>
      <c r="BP36" s="610"/>
      <c r="BQ36" s="610"/>
      <c r="BR36" s="610"/>
      <c r="BS36" s="610"/>
      <c r="BT36" s="610"/>
      <c r="BU36" s="611"/>
      <c r="BV36" s="612">
        <v>31770</v>
      </c>
      <c r="BW36" s="613"/>
      <c r="BX36" s="613"/>
      <c r="BY36" s="613"/>
      <c r="BZ36" s="613"/>
      <c r="CA36" s="613"/>
      <c r="CB36" s="688"/>
      <c r="CD36" s="620" t="s">
        <v>333</v>
      </c>
      <c r="CE36" s="621"/>
      <c r="CF36" s="621"/>
      <c r="CG36" s="621"/>
      <c r="CH36" s="621"/>
      <c r="CI36" s="621"/>
      <c r="CJ36" s="621"/>
      <c r="CK36" s="621"/>
      <c r="CL36" s="621"/>
      <c r="CM36" s="621"/>
      <c r="CN36" s="621"/>
      <c r="CO36" s="621"/>
      <c r="CP36" s="621"/>
      <c r="CQ36" s="622"/>
      <c r="CR36" s="623">
        <v>9163734</v>
      </c>
      <c r="CS36" s="624"/>
      <c r="CT36" s="624"/>
      <c r="CU36" s="624"/>
      <c r="CV36" s="624"/>
      <c r="CW36" s="624"/>
      <c r="CX36" s="624"/>
      <c r="CY36" s="625"/>
      <c r="CZ36" s="628">
        <v>9.9</v>
      </c>
      <c r="DA36" s="656"/>
      <c r="DB36" s="656"/>
      <c r="DC36" s="658"/>
      <c r="DD36" s="632">
        <v>8106346</v>
      </c>
      <c r="DE36" s="624"/>
      <c r="DF36" s="624"/>
      <c r="DG36" s="624"/>
      <c r="DH36" s="624"/>
      <c r="DI36" s="624"/>
      <c r="DJ36" s="624"/>
      <c r="DK36" s="625"/>
      <c r="DL36" s="632">
        <v>5127227</v>
      </c>
      <c r="DM36" s="624"/>
      <c r="DN36" s="624"/>
      <c r="DO36" s="624"/>
      <c r="DP36" s="624"/>
      <c r="DQ36" s="624"/>
      <c r="DR36" s="624"/>
      <c r="DS36" s="624"/>
      <c r="DT36" s="624"/>
      <c r="DU36" s="624"/>
      <c r="DV36" s="625"/>
      <c r="DW36" s="628">
        <v>9.5</v>
      </c>
      <c r="DX36" s="656"/>
      <c r="DY36" s="656"/>
      <c r="DZ36" s="656"/>
      <c r="EA36" s="656"/>
      <c r="EB36" s="656"/>
      <c r="EC36" s="657"/>
    </row>
    <row r="37" spans="2:133" ht="11.25" customHeight="1" x14ac:dyDescent="0.15">
      <c r="B37" s="620" t="s">
        <v>334</v>
      </c>
      <c r="C37" s="621"/>
      <c r="D37" s="621"/>
      <c r="E37" s="621"/>
      <c r="F37" s="621"/>
      <c r="G37" s="621"/>
      <c r="H37" s="621"/>
      <c r="I37" s="621"/>
      <c r="J37" s="621"/>
      <c r="K37" s="621"/>
      <c r="L37" s="621"/>
      <c r="M37" s="621"/>
      <c r="N37" s="621"/>
      <c r="O37" s="621"/>
      <c r="P37" s="621"/>
      <c r="Q37" s="622"/>
      <c r="R37" s="623">
        <v>1174779</v>
      </c>
      <c r="S37" s="624"/>
      <c r="T37" s="624"/>
      <c r="U37" s="624"/>
      <c r="V37" s="624"/>
      <c r="W37" s="624"/>
      <c r="X37" s="624"/>
      <c r="Y37" s="625"/>
      <c r="Z37" s="626">
        <v>1.2</v>
      </c>
      <c r="AA37" s="626"/>
      <c r="AB37" s="626"/>
      <c r="AC37" s="626"/>
      <c r="AD37" s="627">
        <v>29714</v>
      </c>
      <c r="AE37" s="627"/>
      <c r="AF37" s="627"/>
      <c r="AG37" s="627"/>
      <c r="AH37" s="627"/>
      <c r="AI37" s="627"/>
      <c r="AJ37" s="627"/>
      <c r="AK37" s="627"/>
      <c r="AL37" s="628">
        <v>0.1</v>
      </c>
      <c r="AM37" s="629"/>
      <c r="AN37" s="629"/>
      <c r="AO37" s="630"/>
      <c r="AQ37" s="689" t="s">
        <v>335</v>
      </c>
      <c r="AR37" s="690"/>
      <c r="AS37" s="690"/>
      <c r="AT37" s="690"/>
      <c r="AU37" s="690"/>
      <c r="AV37" s="690"/>
      <c r="AW37" s="690"/>
      <c r="AX37" s="690"/>
      <c r="AY37" s="691"/>
      <c r="AZ37" s="623">
        <v>2507156</v>
      </c>
      <c r="BA37" s="624"/>
      <c r="BB37" s="624"/>
      <c r="BC37" s="624"/>
      <c r="BD37" s="654"/>
      <c r="BE37" s="654"/>
      <c r="BF37" s="680"/>
      <c r="BG37" s="620" t="s">
        <v>336</v>
      </c>
      <c r="BH37" s="621"/>
      <c r="BI37" s="621"/>
      <c r="BJ37" s="621"/>
      <c r="BK37" s="621"/>
      <c r="BL37" s="621"/>
      <c r="BM37" s="621"/>
      <c r="BN37" s="621"/>
      <c r="BO37" s="621"/>
      <c r="BP37" s="621"/>
      <c r="BQ37" s="621"/>
      <c r="BR37" s="621"/>
      <c r="BS37" s="621"/>
      <c r="BT37" s="621"/>
      <c r="BU37" s="622"/>
      <c r="BV37" s="623">
        <v>-680499</v>
      </c>
      <c r="BW37" s="624"/>
      <c r="BX37" s="624"/>
      <c r="BY37" s="624"/>
      <c r="BZ37" s="624"/>
      <c r="CA37" s="624"/>
      <c r="CB37" s="633"/>
      <c r="CD37" s="620" t="s">
        <v>337</v>
      </c>
      <c r="CE37" s="621"/>
      <c r="CF37" s="621"/>
      <c r="CG37" s="621"/>
      <c r="CH37" s="621"/>
      <c r="CI37" s="621"/>
      <c r="CJ37" s="621"/>
      <c r="CK37" s="621"/>
      <c r="CL37" s="621"/>
      <c r="CM37" s="621"/>
      <c r="CN37" s="621"/>
      <c r="CO37" s="621"/>
      <c r="CP37" s="621"/>
      <c r="CQ37" s="622"/>
      <c r="CR37" s="623">
        <v>12284</v>
      </c>
      <c r="CS37" s="654"/>
      <c r="CT37" s="654"/>
      <c r="CU37" s="654"/>
      <c r="CV37" s="654"/>
      <c r="CW37" s="654"/>
      <c r="CX37" s="654"/>
      <c r="CY37" s="655"/>
      <c r="CZ37" s="628">
        <v>0</v>
      </c>
      <c r="DA37" s="656"/>
      <c r="DB37" s="656"/>
      <c r="DC37" s="658"/>
      <c r="DD37" s="632">
        <v>12284</v>
      </c>
      <c r="DE37" s="654"/>
      <c r="DF37" s="654"/>
      <c r="DG37" s="654"/>
      <c r="DH37" s="654"/>
      <c r="DI37" s="654"/>
      <c r="DJ37" s="654"/>
      <c r="DK37" s="655"/>
      <c r="DL37" s="632">
        <v>12284</v>
      </c>
      <c r="DM37" s="654"/>
      <c r="DN37" s="654"/>
      <c r="DO37" s="654"/>
      <c r="DP37" s="654"/>
      <c r="DQ37" s="654"/>
      <c r="DR37" s="654"/>
      <c r="DS37" s="654"/>
      <c r="DT37" s="654"/>
      <c r="DU37" s="654"/>
      <c r="DV37" s="655"/>
      <c r="DW37" s="628">
        <v>0</v>
      </c>
      <c r="DX37" s="656"/>
      <c r="DY37" s="656"/>
      <c r="DZ37" s="656"/>
      <c r="EA37" s="656"/>
      <c r="EB37" s="656"/>
      <c r="EC37" s="657"/>
    </row>
    <row r="38" spans="2:133" ht="11.25" customHeight="1" x14ac:dyDescent="0.15">
      <c r="B38" s="620" t="s">
        <v>338</v>
      </c>
      <c r="C38" s="621"/>
      <c r="D38" s="621"/>
      <c r="E38" s="621"/>
      <c r="F38" s="621"/>
      <c r="G38" s="621"/>
      <c r="H38" s="621"/>
      <c r="I38" s="621"/>
      <c r="J38" s="621"/>
      <c r="K38" s="621"/>
      <c r="L38" s="621"/>
      <c r="M38" s="621"/>
      <c r="N38" s="621"/>
      <c r="O38" s="621"/>
      <c r="P38" s="621"/>
      <c r="Q38" s="622"/>
      <c r="R38" s="623">
        <v>4891635</v>
      </c>
      <c r="S38" s="624"/>
      <c r="T38" s="624"/>
      <c r="U38" s="624"/>
      <c r="V38" s="624"/>
      <c r="W38" s="624"/>
      <c r="X38" s="624"/>
      <c r="Y38" s="625"/>
      <c r="Z38" s="626">
        <v>5.2</v>
      </c>
      <c r="AA38" s="626"/>
      <c r="AB38" s="626"/>
      <c r="AC38" s="626"/>
      <c r="AD38" s="627" t="s">
        <v>148</v>
      </c>
      <c r="AE38" s="627"/>
      <c r="AF38" s="627"/>
      <c r="AG38" s="627"/>
      <c r="AH38" s="627"/>
      <c r="AI38" s="627"/>
      <c r="AJ38" s="627"/>
      <c r="AK38" s="627"/>
      <c r="AL38" s="628" t="s">
        <v>148</v>
      </c>
      <c r="AM38" s="629"/>
      <c r="AN38" s="629"/>
      <c r="AO38" s="630"/>
      <c r="AQ38" s="689" t="s">
        <v>339</v>
      </c>
      <c r="AR38" s="690"/>
      <c r="AS38" s="690"/>
      <c r="AT38" s="690"/>
      <c r="AU38" s="690"/>
      <c r="AV38" s="690"/>
      <c r="AW38" s="690"/>
      <c r="AX38" s="690"/>
      <c r="AY38" s="691"/>
      <c r="AZ38" s="623">
        <v>44586</v>
      </c>
      <c r="BA38" s="624"/>
      <c r="BB38" s="624"/>
      <c r="BC38" s="624"/>
      <c r="BD38" s="654"/>
      <c r="BE38" s="654"/>
      <c r="BF38" s="680"/>
      <c r="BG38" s="620" t="s">
        <v>340</v>
      </c>
      <c r="BH38" s="621"/>
      <c r="BI38" s="621"/>
      <c r="BJ38" s="621"/>
      <c r="BK38" s="621"/>
      <c r="BL38" s="621"/>
      <c r="BM38" s="621"/>
      <c r="BN38" s="621"/>
      <c r="BO38" s="621"/>
      <c r="BP38" s="621"/>
      <c r="BQ38" s="621"/>
      <c r="BR38" s="621"/>
      <c r="BS38" s="621"/>
      <c r="BT38" s="621"/>
      <c r="BU38" s="622"/>
      <c r="BV38" s="623">
        <v>32746</v>
      </c>
      <c r="BW38" s="624"/>
      <c r="BX38" s="624"/>
      <c r="BY38" s="624"/>
      <c r="BZ38" s="624"/>
      <c r="CA38" s="624"/>
      <c r="CB38" s="633"/>
      <c r="CD38" s="620" t="s">
        <v>341</v>
      </c>
      <c r="CE38" s="621"/>
      <c r="CF38" s="621"/>
      <c r="CG38" s="621"/>
      <c r="CH38" s="621"/>
      <c r="CI38" s="621"/>
      <c r="CJ38" s="621"/>
      <c r="CK38" s="621"/>
      <c r="CL38" s="621"/>
      <c r="CM38" s="621"/>
      <c r="CN38" s="621"/>
      <c r="CO38" s="621"/>
      <c r="CP38" s="621"/>
      <c r="CQ38" s="622"/>
      <c r="CR38" s="623">
        <v>8920935</v>
      </c>
      <c r="CS38" s="624"/>
      <c r="CT38" s="624"/>
      <c r="CU38" s="624"/>
      <c r="CV38" s="624"/>
      <c r="CW38" s="624"/>
      <c r="CX38" s="624"/>
      <c r="CY38" s="625"/>
      <c r="CZ38" s="628">
        <v>9.6</v>
      </c>
      <c r="DA38" s="656"/>
      <c r="DB38" s="656"/>
      <c r="DC38" s="658"/>
      <c r="DD38" s="632">
        <v>7192740</v>
      </c>
      <c r="DE38" s="624"/>
      <c r="DF38" s="624"/>
      <c r="DG38" s="624"/>
      <c r="DH38" s="624"/>
      <c r="DI38" s="624"/>
      <c r="DJ38" s="624"/>
      <c r="DK38" s="625"/>
      <c r="DL38" s="632">
        <v>6268589</v>
      </c>
      <c r="DM38" s="624"/>
      <c r="DN38" s="624"/>
      <c r="DO38" s="624"/>
      <c r="DP38" s="624"/>
      <c r="DQ38" s="624"/>
      <c r="DR38" s="624"/>
      <c r="DS38" s="624"/>
      <c r="DT38" s="624"/>
      <c r="DU38" s="624"/>
      <c r="DV38" s="625"/>
      <c r="DW38" s="628">
        <v>11.6</v>
      </c>
      <c r="DX38" s="656"/>
      <c r="DY38" s="656"/>
      <c r="DZ38" s="656"/>
      <c r="EA38" s="656"/>
      <c r="EB38" s="656"/>
      <c r="EC38" s="657"/>
    </row>
    <row r="39" spans="2:133" ht="11.25" customHeight="1" x14ac:dyDescent="0.15">
      <c r="B39" s="620" t="s">
        <v>342</v>
      </c>
      <c r="C39" s="621"/>
      <c r="D39" s="621"/>
      <c r="E39" s="621"/>
      <c r="F39" s="621"/>
      <c r="G39" s="621"/>
      <c r="H39" s="621"/>
      <c r="I39" s="621"/>
      <c r="J39" s="621"/>
      <c r="K39" s="621"/>
      <c r="L39" s="621"/>
      <c r="M39" s="621"/>
      <c r="N39" s="621"/>
      <c r="O39" s="621"/>
      <c r="P39" s="621"/>
      <c r="Q39" s="622"/>
      <c r="R39" s="623" t="s">
        <v>242</v>
      </c>
      <c r="S39" s="624"/>
      <c r="T39" s="624"/>
      <c r="U39" s="624"/>
      <c r="V39" s="624"/>
      <c r="W39" s="624"/>
      <c r="X39" s="624"/>
      <c r="Y39" s="625"/>
      <c r="Z39" s="626" t="s">
        <v>242</v>
      </c>
      <c r="AA39" s="626"/>
      <c r="AB39" s="626"/>
      <c r="AC39" s="626"/>
      <c r="AD39" s="627" t="s">
        <v>242</v>
      </c>
      <c r="AE39" s="627"/>
      <c r="AF39" s="627"/>
      <c r="AG39" s="627"/>
      <c r="AH39" s="627"/>
      <c r="AI39" s="627"/>
      <c r="AJ39" s="627"/>
      <c r="AK39" s="627"/>
      <c r="AL39" s="628" t="s">
        <v>242</v>
      </c>
      <c r="AM39" s="629"/>
      <c r="AN39" s="629"/>
      <c r="AO39" s="630"/>
      <c r="AQ39" s="689" t="s">
        <v>343</v>
      </c>
      <c r="AR39" s="690"/>
      <c r="AS39" s="690"/>
      <c r="AT39" s="690"/>
      <c r="AU39" s="690"/>
      <c r="AV39" s="690"/>
      <c r="AW39" s="690"/>
      <c r="AX39" s="690"/>
      <c r="AY39" s="691"/>
      <c r="AZ39" s="623" t="s">
        <v>242</v>
      </c>
      <c r="BA39" s="624"/>
      <c r="BB39" s="624"/>
      <c r="BC39" s="624"/>
      <c r="BD39" s="654"/>
      <c r="BE39" s="654"/>
      <c r="BF39" s="680"/>
      <c r="BG39" s="620" t="s">
        <v>344</v>
      </c>
      <c r="BH39" s="621"/>
      <c r="BI39" s="621"/>
      <c r="BJ39" s="621"/>
      <c r="BK39" s="621"/>
      <c r="BL39" s="621"/>
      <c r="BM39" s="621"/>
      <c r="BN39" s="621"/>
      <c r="BO39" s="621"/>
      <c r="BP39" s="621"/>
      <c r="BQ39" s="621"/>
      <c r="BR39" s="621"/>
      <c r="BS39" s="621"/>
      <c r="BT39" s="621"/>
      <c r="BU39" s="622"/>
      <c r="BV39" s="623">
        <v>49723</v>
      </c>
      <c r="BW39" s="624"/>
      <c r="BX39" s="624"/>
      <c r="BY39" s="624"/>
      <c r="BZ39" s="624"/>
      <c r="CA39" s="624"/>
      <c r="CB39" s="633"/>
      <c r="CD39" s="620" t="s">
        <v>345</v>
      </c>
      <c r="CE39" s="621"/>
      <c r="CF39" s="621"/>
      <c r="CG39" s="621"/>
      <c r="CH39" s="621"/>
      <c r="CI39" s="621"/>
      <c r="CJ39" s="621"/>
      <c r="CK39" s="621"/>
      <c r="CL39" s="621"/>
      <c r="CM39" s="621"/>
      <c r="CN39" s="621"/>
      <c r="CO39" s="621"/>
      <c r="CP39" s="621"/>
      <c r="CQ39" s="622"/>
      <c r="CR39" s="623">
        <v>1214439</v>
      </c>
      <c r="CS39" s="654"/>
      <c r="CT39" s="654"/>
      <c r="CU39" s="654"/>
      <c r="CV39" s="654"/>
      <c r="CW39" s="654"/>
      <c r="CX39" s="654"/>
      <c r="CY39" s="655"/>
      <c r="CZ39" s="628">
        <v>1.3</v>
      </c>
      <c r="DA39" s="656"/>
      <c r="DB39" s="656"/>
      <c r="DC39" s="658"/>
      <c r="DD39" s="632">
        <v>1191626</v>
      </c>
      <c r="DE39" s="654"/>
      <c r="DF39" s="654"/>
      <c r="DG39" s="654"/>
      <c r="DH39" s="654"/>
      <c r="DI39" s="654"/>
      <c r="DJ39" s="654"/>
      <c r="DK39" s="655"/>
      <c r="DL39" s="632" t="s">
        <v>242</v>
      </c>
      <c r="DM39" s="654"/>
      <c r="DN39" s="654"/>
      <c r="DO39" s="654"/>
      <c r="DP39" s="654"/>
      <c r="DQ39" s="654"/>
      <c r="DR39" s="654"/>
      <c r="DS39" s="654"/>
      <c r="DT39" s="654"/>
      <c r="DU39" s="654"/>
      <c r="DV39" s="655"/>
      <c r="DW39" s="628" t="s">
        <v>242</v>
      </c>
      <c r="DX39" s="656"/>
      <c r="DY39" s="656"/>
      <c r="DZ39" s="656"/>
      <c r="EA39" s="656"/>
      <c r="EB39" s="656"/>
      <c r="EC39" s="657"/>
    </row>
    <row r="40" spans="2:133" ht="11.25" customHeight="1" x14ac:dyDescent="0.15">
      <c r="B40" s="620" t="s">
        <v>346</v>
      </c>
      <c r="C40" s="621"/>
      <c r="D40" s="621"/>
      <c r="E40" s="621"/>
      <c r="F40" s="621"/>
      <c r="G40" s="621"/>
      <c r="H40" s="621"/>
      <c r="I40" s="621"/>
      <c r="J40" s="621"/>
      <c r="K40" s="621"/>
      <c r="L40" s="621"/>
      <c r="M40" s="621"/>
      <c r="N40" s="621"/>
      <c r="O40" s="621"/>
      <c r="P40" s="621"/>
      <c r="Q40" s="622"/>
      <c r="R40" s="623">
        <v>1931435</v>
      </c>
      <c r="S40" s="624"/>
      <c r="T40" s="624"/>
      <c r="U40" s="624"/>
      <c r="V40" s="624"/>
      <c r="W40" s="624"/>
      <c r="X40" s="624"/>
      <c r="Y40" s="625"/>
      <c r="Z40" s="626">
        <v>2.1</v>
      </c>
      <c r="AA40" s="626"/>
      <c r="AB40" s="626"/>
      <c r="AC40" s="626"/>
      <c r="AD40" s="627" t="s">
        <v>148</v>
      </c>
      <c r="AE40" s="627"/>
      <c r="AF40" s="627"/>
      <c r="AG40" s="627"/>
      <c r="AH40" s="627"/>
      <c r="AI40" s="627"/>
      <c r="AJ40" s="627"/>
      <c r="AK40" s="627"/>
      <c r="AL40" s="628" t="s">
        <v>242</v>
      </c>
      <c r="AM40" s="629"/>
      <c r="AN40" s="629"/>
      <c r="AO40" s="630"/>
      <c r="AQ40" s="689" t="s">
        <v>347</v>
      </c>
      <c r="AR40" s="690"/>
      <c r="AS40" s="690"/>
      <c r="AT40" s="690"/>
      <c r="AU40" s="690"/>
      <c r="AV40" s="690"/>
      <c r="AW40" s="690"/>
      <c r="AX40" s="690"/>
      <c r="AY40" s="691"/>
      <c r="AZ40" s="623" t="s">
        <v>242</v>
      </c>
      <c r="BA40" s="624"/>
      <c r="BB40" s="624"/>
      <c r="BC40" s="624"/>
      <c r="BD40" s="654"/>
      <c r="BE40" s="654"/>
      <c r="BF40" s="680"/>
      <c r="BG40" s="669" t="s">
        <v>348</v>
      </c>
      <c r="BH40" s="670"/>
      <c r="BI40" s="670"/>
      <c r="BJ40" s="670"/>
      <c r="BK40" s="670"/>
      <c r="BL40" s="223"/>
      <c r="BM40" s="621" t="s">
        <v>349</v>
      </c>
      <c r="BN40" s="621"/>
      <c r="BO40" s="621"/>
      <c r="BP40" s="621"/>
      <c r="BQ40" s="621"/>
      <c r="BR40" s="621"/>
      <c r="BS40" s="621"/>
      <c r="BT40" s="621"/>
      <c r="BU40" s="622"/>
      <c r="BV40" s="623">
        <v>90</v>
      </c>
      <c r="BW40" s="624"/>
      <c r="BX40" s="624"/>
      <c r="BY40" s="624"/>
      <c r="BZ40" s="624"/>
      <c r="CA40" s="624"/>
      <c r="CB40" s="633"/>
      <c r="CD40" s="620" t="s">
        <v>350</v>
      </c>
      <c r="CE40" s="621"/>
      <c r="CF40" s="621"/>
      <c r="CG40" s="621"/>
      <c r="CH40" s="621"/>
      <c r="CI40" s="621"/>
      <c r="CJ40" s="621"/>
      <c r="CK40" s="621"/>
      <c r="CL40" s="621"/>
      <c r="CM40" s="621"/>
      <c r="CN40" s="621"/>
      <c r="CO40" s="621"/>
      <c r="CP40" s="621"/>
      <c r="CQ40" s="622"/>
      <c r="CR40" s="623">
        <v>336587</v>
      </c>
      <c r="CS40" s="624"/>
      <c r="CT40" s="624"/>
      <c r="CU40" s="624"/>
      <c r="CV40" s="624"/>
      <c r="CW40" s="624"/>
      <c r="CX40" s="624"/>
      <c r="CY40" s="625"/>
      <c r="CZ40" s="628">
        <v>0.4</v>
      </c>
      <c r="DA40" s="656"/>
      <c r="DB40" s="656"/>
      <c r="DC40" s="658"/>
      <c r="DD40" s="632">
        <v>600</v>
      </c>
      <c r="DE40" s="624"/>
      <c r="DF40" s="624"/>
      <c r="DG40" s="624"/>
      <c r="DH40" s="624"/>
      <c r="DI40" s="624"/>
      <c r="DJ40" s="624"/>
      <c r="DK40" s="625"/>
      <c r="DL40" s="632" t="s">
        <v>138</v>
      </c>
      <c r="DM40" s="624"/>
      <c r="DN40" s="624"/>
      <c r="DO40" s="624"/>
      <c r="DP40" s="624"/>
      <c r="DQ40" s="624"/>
      <c r="DR40" s="624"/>
      <c r="DS40" s="624"/>
      <c r="DT40" s="624"/>
      <c r="DU40" s="624"/>
      <c r="DV40" s="625"/>
      <c r="DW40" s="628" t="s">
        <v>148</v>
      </c>
      <c r="DX40" s="656"/>
      <c r="DY40" s="656"/>
      <c r="DZ40" s="656"/>
      <c r="EA40" s="656"/>
      <c r="EB40" s="656"/>
      <c r="EC40" s="657"/>
    </row>
    <row r="41" spans="2:133" ht="11.25" customHeight="1" x14ac:dyDescent="0.15">
      <c r="B41" s="644" t="s">
        <v>351</v>
      </c>
      <c r="C41" s="645"/>
      <c r="D41" s="645"/>
      <c r="E41" s="645"/>
      <c r="F41" s="645"/>
      <c r="G41" s="645"/>
      <c r="H41" s="645"/>
      <c r="I41" s="645"/>
      <c r="J41" s="645"/>
      <c r="K41" s="645"/>
      <c r="L41" s="645"/>
      <c r="M41" s="645"/>
      <c r="N41" s="645"/>
      <c r="O41" s="645"/>
      <c r="P41" s="645"/>
      <c r="Q41" s="646"/>
      <c r="R41" s="698">
        <v>94033136</v>
      </c>
      <c r="S41" s="699"/>
      <c r="T41" s="699"/>
      <c r="U41" s="699"/>
      <c r="V41" s="699"/>
      <c r="W41" s="699"/>
      <c r="X41" s="699"/>
      <c r="Y41" s="700"/>
      <c r="Z41" s="701">
        <v>100</v>
      </c>
      <c r="AA41" s="701"/>
      <c r="AB41" s="701"/>
      <c r="AC41" s="701"/>
      <c r="AD41" s="702">
        <v>51937408</v>
      </c>
      <c r="AE41" s="702"/>
      <c r="AF41" s="702"/>
      <c r="AG41" s="702"/>
      <c r="AH41" s="702"/>
      <c r="AI41" s="702"/>
      <c r="AJ41" s="702"/>
      <c r="AK41" s="702"/>
      <c r="AL41" s="703">
        <v>100</v>
      </c>
      <c r="AM41" s="683"/>
      <c r="AN41" s="683"/>
      <c r="AO41" s="704"/>
      <c r="AQ41" s="689" t="s">
        <v>352</v>
      </c>
      <c r="AR41" s="690"/>
      <c r="AS41" s="690"/>
      <c r="AT41" s="690"/>
      <c r="AU41" s="690"/>
      <c r="AV41" s="690"/>
      <c r="AW41" s="690"/>
      <c r="AX41" s="690"/>
      <c r="AY41" s="691"/>
      <c r="AZ41" s="623">
        <v>2396022</v>
      </c>
      <c r="BA41" s="624"/>
      <c r="BB41" s="624"/>
      <c r="BC41" s="624"/>
      <c r="BD41" s="654"/>
      <c r="BE41" s="654"/>
      <c r="BF41" s="680"/>
      <c r="BG41" s="669"/>
      <c r="BH41" s="670"/>
      <c r="BI41" s="670"/>
      <c r="BJ41" s="670"/>
      <c r="BK41" s="670"/>
      <c r="BL41" s="223"/>
      <c r="BM41" s="621" t="s">
        <v>353</v>
      </c>
      <c r="BN41" s="621"/>
      <c r="BO41" s="621"/>
      <c r="BP41" s="621"/>
      <c r="BQ41" s="621"/>
      <c r="BR41" s="621"/>
      <c r="BS41" s="621"/>
      <c r="BT41" s="621"/>
      <c r="BU41" s="622"/>
      <c r="BV41" s="623" t="s">
        <v>242</v>
      </c>
      <c r="BW41" s="624"/>
      <c r="BX41" s="624"/>
      <c r="BY41" s="624"/>
      <c r="BZ41" s="624"/>
      <c r="CA41" s="624"/>
      <c r="CB41" s="633"/>
      <c r="CD41" s="620" t="s">
        <v>354</v>
      </c>
      <c r="CE41" s="621"/>
      <c r="CF41" s="621"/>
      <c r="CG41" s="621"/>
      <c r="CH41" s="621"/>
      <c r="CI41" s="621"/>
      <c r="CJ41" s="621"/>
      <c r="CK41" s="621"/>
      <c r="CL41" s="621"/>
      <c r="CM41" s="621"/>
      <c r="CN41" s="621"/>
      <c r="CO41" s="621"/>
      <c r="CP41" s="621"/>
      <c r="CQ41" s="622"/>
      <c r="CR41" s="623" t="s">
        <v>148</v>
      </c>
      <c r="CS41" s="654"/>
      <c r="CT41" s="654"/>
      <c r="CU41" s="654"/>
      <c r="CV41" s="654"/>
      <c r="CW41" s="654"/>
      <c r="CX41" s="654"/>
      <c r="CY41" s="655"/>
      <c r="CZ41" s="628" t="s">
        <v>148</v>
      </c>
      <c r="DA41" s="656"/>
      <c r="DB41" s="656"/>
      <c r="DC41" s="658"/>
      <c r="DD41" s="632" t="s">
        <v>148</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355</v>
      </c>
      <c r="AR42" s="706"/>
      <c r="AS42" s="706"/>
      <c r="AT42" s="706"/>
      <c r="AU42" s="706"/>
      <c r="AV42" s="706"/>
      <c r="AW42" s="706"/>
      <c r="AX42" s="706"/>
      <c r="AY42" s="707"/>
      <c r="AZ42" s="698">
        <v>6524913</v>
      </c>
      <c r="BA42" s="699"/>
      <c r="BB42" s="699"/>
      <c r="BC42" s="699"/>
      <c r="BD42" s="682"/>
      <c r="BE42" s="682"/>
      <c r="BF42" s="684"/>
      <c r="BG42" s="671"/>
      <c r="BH42" s="672"/>
      <c r="BI42" s="672"/>
      <c r="BJ42" s="672"/>
      <c r="BK42" s="672"/>
      <c r="BL42" s="224"/>
      <c r="BM42" s="645" t="s">
        <v>356</v>
      </c>
      <c r="BN42" s="645"/>
      <c r="BO42" s="645"/>
      <c r="BP42" s="645"/>
      <c r="BQ42" s="645"/>
      <c r="BR42" s="645"/>
      <c r="BS42" s="645"/>
      <c r="BT42" s="645"/>
      <c r="BU42" s="646"/>
      <c r="BV42" s="698">
        <v>383</v>
      </c>
      <c r="BW42" s="699"/>
      <c r="BX42" s="699"/>
      <c r="BY42" s="699"/>
      <c r="BZ42" s="699"/>
      <c r="CA42" s="699"/>
      <c r="CB42" s="708"/>
      <c r="CD42" s="620" t="s">
        <v>357</v>
      </c>
      <c r="CE42" s="621"/>
      <c r="CF42" s="621"/>
      <c r="CG42" s="621"/>
      <c r="CH42" s="621"/>
      <c r="CI42" s="621"/>
      <c r="CJ42" s="621"/>
      <c r="CK42" s="621"/>
      <c r="CL42" s="621"/>
      <c r="CM42" s="621"/>
      <c r="CN42" s="621"/>
      <c r="CO42" s="621"/>
      <c r="CP42" s="621"/>
      <c r="CQ42" s="622"/>
      <c r="CR42" s="623">
        <v>6861415</v>
      </c>
      <c r="CS42" s="654"/>
      <c r="CT42" s="654"/>
      <c r="CU42" s="654"/>
      <c r="CV42" s="654"/>
      <c r="CW42" s="654"/>
      <c r="CX42" s="654"/>
      <c r="CY42" s="655"/>
      <c r="CZ42" s="628">
        <v>7.4</v>
      </c>
      <c r="DA42" s="656"/>
      <c r="DB42" s="656"/>
      <c r="DC42" s="658"/>
      <c r="DD42" s="632">
        <v>2433245</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358</v>
      </c>
      <c r="CD43" s="620" t="s">
        <v>359</v>
      </c>
      <c r="CE43" s="621"/>
      <c r="CF43" s="621"/>
      <c r="CG43" s="621"/>
      <c r="CH43" s="621"/>
      <c r="CI43" s="621"/>
      <c r="CJ43" s="621"/>
      <c r="CK43" s="621"/>
      <c r="CL43" s="621"/>
      <c r="CM43" s="621"/>
      <c r="CN43" s="621"/>
      <c r="CO43" s="621"/>
      <c r="CP43" s="621"/>
      <c r="CQ43" s="622"/>
      <c r="CR43" s="623">
        <v>84835</v>
      </c>
      <c r="CS43" s="654"/>
      <c r="CT43" s="654"/>
      <c r="CU43" s="654"/>
      <c r="CV43" s="654"/>
      <c r="CW43" s="654"/>
      <c r="CX43" s="654"/>
      <c r="CY43" s="655"/>
      <c r="CZ43" s="628">
        <v>0.1</v>
      </c>
      <c r="DA43" s="656"/>
      <c r="DB43" s="656"/>
      <c r="DC43" s="658"/>
      <c r="DD43" s="632">
        <v>84835</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360</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307</v>
      </c>
      <c r="CE44" s="662"/>
      <c r="CF44" s="620" t="s">
        <v>361</v>
      </c>
      <c r="CG44" s="621"/>
      <c r="CH44" s="621"/>
      <c r="CI44" s="621"/>
      <c r="CJ44" s="621"/>
      <c r="CK44" s="621"/>
      <c r="CL44" s="621"/>
      <c r="CM44" s="621"/>
      <c r="CN44" s="621"/>
      <c r="CO44" s="621"/>
      <c r="CP44" s="621"/>
      <c r="CQ44" s="622"/>
      <c r="CR44" s="623">
        <v>6852376</v>
      </c>
      <c r="CS44" s="624"/>
      <c r="CT44" s="624"/>
      <c r="CU44" s="624"/>
      <c r="CV44" s="624"/>
      <c r="CW44" s="624"/>
      <c r="CX44" s="624"/>
      <c r="CY44" s="625"/>
      <c r="CZ44" s="628">
        <v>7.4</v>
      </c>
      <c r="DA44" s="629"/>
      <c r="DB44" s="629"/>
      <c r="DC44" s="635"/>
      <c r="DD44" s="632">
        <v>2432218</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362</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363</v>
      </c>
      <c r="CG45" s="621"/>
      <c r="CH45" s="621"/>
      <c r="CI45" s="621"/>
      <c r="CJ45" s="621"/>
      <c r="CK45" s="621"/>
      <c r="CL45" s="621"/>
      <c r="CM45" s="621"/>
      <c r="CN45" s="621"/>
      <c r="CO45" s="621"/>
      <c r="CP45" s="621"/>
      <c r="CQ45" s="622"/>
      <c r="CR45" s="623">
        <v>2302453</v>
      </c>
      <c r="CS45" s="654"/>
      <c r="CT45" s="654"/>
      <c r="CU45" s="654"/>
      <c r="CV45" s="654"/>
      <c r="CW45" s="654"/>
      <c r="CX45" s="654"/>
      <c r="CY45" s="655"/>
      <c r="CZ45" s="628">
        <v>2.5</v>
      </c>
      <c r="DA45" s="656"/>
      <c r="DB45" s="656"/>
      <c r="DC45" s="658"/>
      <c r="DD45" s="632">
        <v>133736</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364</v>
      </c>
      <c r="CG46" s="621"/>
      <c r="CH46" s="621"/>
      <c r="CI46" s="621"/>
      <c r="CJ46" s="621"/>
      <c r="CK46" s="621"/>
      <c r="CL46" s="621"/>
      <c r="CM46" s="621"/>
      <c r="CN46" s="621"/>
      <c r="CO46" s="621"/>
      <c r="CP46" s="621"/>
      <c r="CQ46" s="622"/>
      <c r="CR46" s="623">
        <v>4144404</v>
      </c>
      <c r="CS46" s="624"/>
      <c r="CT46" s="624"/>
      <c r="CU46" s="624"/>
      <c r="CV46" s="624"/>
      <c r="CW46" s="624"/>
      <c r="CX46" s="624"/>
      <c r="CY46" s="625"/>
      <c r="CZ46" s="628">
        <v>4.5</v>
      </c>
      <c r="DA46" s="629"/>
      <c r="DB46" s="629"/>
      <c r="DC46" s="635"/>
      <c r="DD46" s="632">
        <v>2213463</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365</v>
      </c>
      <c r="CG47" s="621"/>
      <c r="CH47" s="621"/>
      <c r="CI47" s="621"/>
      <c r="CJ47" s="621"/>
      <c r="CK47" s="621"/>
      <c r="CL47" s="621"/>
      <c r="CM47" s="621"/>
      <c r="CN47" s="621"/>
      <c r="CO47" s="621"/>
      <c r="CP47" s="621"/>
      <c r="CQ47" s="622"/>
      <c r="CR47" s="623">
        <v>9039</v>
      </c>
      <c r="CS47" s="654"/>
      <c r="CT47" s="654"/>
      <c r="CU47" s="654"/>
      <c r="CV47" s="654"/>
      <c r="CW47" s="654"/>
      <c r="CX47" s="654"/>
      <c r="CY47" s="655"/>
      <c r="CZ47" s="628">
        <v>0</v>
      </c>
      <c r="DA47" s="656"/>
      <c r="DB47" s="656"/>
      <c r="DC47" s="658"/>
      <c r="DD47" s="632">
        <v>1027</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366</v>
      </c>
      <c r="CG48" s="621"/>
      <c r="CH48" s="621"/>
      <c r="CI48" s="621"/>
      <c r="CJ48" s="621"/>
      <c r="CK48" s="621"/>
      <c r="CL48" s="621"/>
      <c r="CM48" s="621"/>
      <c r="CN48" s="621"/>
      <c r="CO48" s="621"/>
      <c r="CP48" s="621"/>
      <c r="CQ48" s="622"/>
      <c r="CR48" s="623" t="s">
        <v>242</v>
      </c>
      <c r="CS48" s="624"/>
      <c r="CT48" s="624"/>
      <c r="CU48" s="624"/>
      <c r="CV48" s="624"/>
      <c r="CW48" s="624"/>
      <c r="CX48" s="624"/>
      <c r="CY48" s="625"/>
      <c r="CZ48" s="628" t="s">
        <v>148</v>
      </c>
      <c r="DA48" s="629"/>
      <c r="DB48" s="629"/>
      <c r="DC48" s="635"/>
      <c r="DD48" s="632" t="s">
        <v>242</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367</v>
      </c>
      <c r="CE49" s="645"/>
      <c r="CF49" s="645"/>
      <c r="CG49" s="645"/>
      <c r="CH49" s="645"/>
      <c r="CI49" s="645"/>
      <c r="CJ49" s="645"/>
      <c r="CK49" s="645"/>
      <c r="CL49" s="645"/>
      <c r="CM49" s="645"/>
      <c r="CN49" s="645"/>
      <c r="CO49" s="645"/>
      <c r="CP49" s="645"/>
      <c r="CQ49" s="646"/>
      <c r="CR49" s="698">
        <v>92740406</v>
      </c>
      <c r="CS49" s="682"/>
      <c r="CT49" s="682"/>
      <c r="CU49" s="682"/>
      <c r="CV49" s="682"/>
      <c r="CW49" s="682"/>
      <c r="CX49" s="682"/>
      <c r="CY49" s="711"/>
      <c r="CZ49" s="703">
        <v>100</v>
      </c>
      <c r="DA49" s="712"/>
      <c r="DB49" s="712"/>
      <c r="DC49" s="713"/>
      <c r="DD49" s="714">
        <v>60068001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M1TjDxeaRp6wFiCEsh1m979Buv4ZeOFfiDGcwKRBAgX98JZtEjHLoCBWqByrd8K1/bP6AVvQ3B6j3WcUFMNnHQ==" saltValue="I2Vdo3CcgKglwv5zPkQbmw=="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35" t="s">
        <v>368</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369</v>
      </c>
      <c r="DK2" s="737"/>
      <c r="DL2" s="737"/>
      <c r="DM2" s="737"/>
      <c r="DN2" s="737"/>
      <c r="DO2" s="738"/>
      <c r="DP2" s="228"/>
      <c r="DQ2" s="736" t="s">
        <v>370</v>
      </c>
      <c r="DR2" s="737"/>
      <c r="DS2" s="737"/>
      <c r="DT2" s="737"/>
      <c r="DU2" s="737"/>
      <c r="DV2" s="737"/>
      <c r="DW2" s="737"/>
      <c r="DX2" s="737"/>
      <c r="DY2" s="737"/>
      <c r="DZ2" s="73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39" t="s">
        <v>371</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372</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x14ac:dyDescent="0.15">
      <c r="A5" s="729" t="s">
        <v>373</v>
      </c>
      <c r="B5" s="730"/>
      <c r="C5" s="730"/>
      <c r="D5" s="730"/>
      <c r="E5" s="730"/>
      <c r="F5" s="730"/>
      <c r="G5" s="730"/>
      <c r="H5" s="730"/>
      <c r="I5" s="730"/>
      <c r="J5" s="730"/>
      <c r="K5" s="730"/>
      <c r="L5" s="730"/>
      <c r="M5" s="730"/>
      <c r="N5" s="730"/>
      <c r="O5" s="730"/>
      <c r="P5" s="731"/>
      <c r="Q5" s="725" t="s">
        <v>374</v>
      </c>
      <c r="R5" s="721"/>
      <c r="S5" s="721"/>
      <c r="T5" s="721"/>
      <c r="U5" s="722"/>
      <c r="V5" s="725" t="s">
        <v>375</v>
      </c>
      <c r="W5" s="721"/>
      <c r="X5" s="721"/>
      <c r="Y5" s="721"/>
      <c r="Z5" s="722"/>
      <c r="AA5" s="725" t="s">
        <v>376</v>
      </c>
      <c r="AB5" s="721"/>
      <c r="AC5" s="721"/>
      <c r="AD5" s="721"/>
      <c r="AE5" s="721"/>
      <c r="AF5" s="741" t="s">
        <v>377</v>
      </c>
      <c r="AG5" s="721"/>
      <c r="AH5" s="721"/>
      <c r="AI5" s="721"/>
      <c r="AJ5" s="727"/>
      <c r="AK5" s="721" t="s">
        <v>378</v>
      </c>
      <c r="AL5" s="721"/>
      <c r="AM5" s="721"/>
      <c r="AN5" s="721"/>
      <c r="AO5" s="722"/>
      <c r="AP5" s="725" t="s">
        <v>379</v>
      </c>
      <c r="AQ5" s="721"/>
      <c r="AR5" s="721"/>
      <c r="AS5" s="721"/>
      <c r="AT5" s="722"/>
      <c r="AU5" s="725" t="s">
        <v>380</v>
      </c>
      <c r="AV5" s="721"/>
      <c r="AW5" s="721"/>
      <c r="AX5" s="721"/>
      <c r="AY5" s="727"/>
      <c r="AZ5" s="232"/>
      <c r="BA5" s="232"/>
      <c r="BB5" s="232"/>
      <c r="BC5" s="232"/>
      <c r="BD5" s="232"/>
      <c r="BE5" s="233"/>
      <c r="BF5" s="233"/>
      <c r="BG5" s="233"/>
      <c r="BH5" s="233"/>
      <c r="BI5" s="233"/>
      <c r="BJ5" s="233"/>
      <c r="BK5" s="233"/>
      <c r="BL5" s="233"/>
      <c r="BM5" s="233"/>
      <c r="BN5" s="233"/>
      <c r="BO5" s="233"/>
      <c r="BP5" s="233"/>
      <c r="BQ5" s="729" t="s">
        <v>381</v>
      </c>
      <c r="BR5" s="730"/>
      <c r="BS5" s="730"/>
      <c r="BT5" s="730"/>
      <c r="BU5" s="730"/>
      <c r="BV5" s="730"/>
      <c r="BW5" s="730"/>
      <c r="BX5" s="730"/>
      <c r="BY5" s="730"/>
      <c r="BZ5" s="730"/>
      <c r="CA5" s="730"/>
      <c r="CB5" s="730"/>
      <c r="CC5" s="730"/>
      <c r="CD5" s="730"/>
      <c r="CE5" s="730"/>
      <c r="CF5" s="730"/>
      <c r="CG5" s="731"/>
      <c r="CH5" s="725" t="s">
        <v>382</v>
      </c>
      <c r="CI5" s="721"/>
      <c r="CJ5" s="721"/>
      <c r="CK5" s="721"/>
      <c r="CL5" s="722"/>
      <c r="CM5" s="725" t="s">
        <v>383</v>
      </c>
      <c r="CN5" s="721"/>
      <c r="CO5" s="721"/>
      <c r="CP5" s="721"/>
      <c r="CQ5" s="722"/>
      <c r="CR5" s="725" t="s">
        <v>384</v>
      </c>
      <c r="CS5" s="721"/>
      <c r="CT5" s="721"/>
      <c r="CU5" s="721"/>
      <c r="CV5" s="722"/>
      <c r="CW5" s="725" t="s">
        <v>385</v>
      </c>
      <c r="CX5" s="721"/>
      <c r="CY5" s="721"/>
      <c r="CZ5" s="721"/>
      <c r="DA5" s="722"/>
      <c r="DB5" s="725" t="s">
        <v>386</v>
      </c>
      <c r="DC5" s="721"/>
      <c r="DD5" s="721"/>
      <c r="DE5" s="721"/>
      <c r="DF5" s="722"/>
      <c r="DG5" s="777" t="s">
        <v>387</v>
      </c>
      <c r="DH5" s="778"/>
      <c r="DI5" s="778"/>
      <c r="DJ5" s="778"/>
      <c r="DK5" s="779"/>
      <c r="DL5" s="777" t="s">
        <v>388</v>
      </c>
      <c r="DM5" s="778"/>
      <c r="DN5" s="778"/>
      <c r="DO5" s="778"/>
      <c r="DP5" s="779"/>
      <c r="DQ5" s="725" t="s">
        <v>389</v>
      </c>
      <c r="DR5" s="721"/>
      <c r="DS5" s="721"/>
      <c r="DT5" s="721"/>
      <c r="DU5" s="722"/>
      <c r="DV5" s="725" t="s">
        <v>380</v>
      </c>
      <c r="DW5" s="721"/>
      <c r="DX5" s="721"/>
      <c r="DY5" s="721"/>
      <c r="DZ5" s="727"/>
      <c r="EA5" s="234"/>
    </row>
    <row r="6" spans="1:131" s="235" customFormat="1" ht="26.25" customHeight="1" thickBot="1" x14ac:dyDescent="0.2">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80"/>
      <c r="DH6" s="781"/>
      <c r="DI6" s="781"/>
      <c r="DJ6" s="781"/>
      <c r="DK6" s="782"/>
      <c r="DL6" s="780"/>
      <c r="DM6" s="781"/>
      <c r="DN6" s="781"/>
      <c r="DO6" s="781"/>
      <c r="DP6" s="782"/>
      <c r="DQ6" s="726"/>
      <c r="DR6" s="723"/>
      <c r="DS6" s="723"/>
      <c r="DT6" s="723"/>
      <c r="DU6" s="724"/>
      <c r="DV6" s="726"/>
      <c r="DW6" s="723"/>
      <c r="DX6" s="723"/>
      <c r="DY6" s="723"/>
      <c r="DZ6" s="728"/>
      <c r="EA6" s="234"/>
    </row>
    <row r="7" spans="1:131" s="235" customFormat="1" ht="26.25" customHeight="1" thickTop="1" x14ac:dyDescent="0.15">
      <c r="A7" s="236">
        <v>1</v>
      </c>
      <c r="B7" s="763" t="s">
        <v>390</v>
      </c>
      <c r="C7" s="764"/>
      <c r="D7" s="764"/>
      <c r="E7" s="764"/>
      <c r="F7" s="764"/>
      <c r="G7" s="764"/>
      <c r="H7" s="764"/>
      <c r="I7" s="764"/>
      <c r="J7" s="764"/>
      <c r="K7" s="764"/>
      <c r="L7" s="764"/>
      <c r="M7" s="764"/>
      <c r="N7" s="764"/>
      <c r="O7" s="764"/>
      <c r="P7" s="765"/>
      <c r="Q7" s="766">
        <v>92906</v>
      </c>
      <c r="R7" s="767"/>
      <c r="S7" s="767"/>
      <c r="T7" s="767"/>
      <c r="U7" s="767"/>
      <c r="V7" s="767">
        <v>91864</v>
      </c>
      <c r="W7" s="767"/>
      <c r="X7" s="767"/>
      <c r="Y7" s="767"/>
      <c r="Z7" s="767"/>
      <c r="AA7" s="767">
        <v>1042</v>
      </c>
      <c r="AB7" s="767"/>
      <c r="AC7" s="767"/>
      <c r="AD7" s="767"/>
      <c r="AE7" s="768"/>
      <c r="AF7" s="769">
        <v>521</v>
      </c>
      <c r="AG7" s="770"/>
      <c r="AH7" s="770"/>
      <c r="AI7" s="770"/>
      <c r="AJ7" s="771"/>
      <c r="AK7" s="772">
        <v>378</v>
      </c>
      <c r="AL7" s="773"/>
      <c r="AM7" s="773"/>
      <c r="AN7" s="773"/>
      <c r="AO7" s="773"/>
      <c r="AP7" s="773">
        <v>79836</v>
      </c>
      <c r="AQ7" s="773"/>
      <c r="AR7" s="773"/>
      <c r="AS7" s="773"/>
      <c r="AT7" s="773"/>
      <c r="AU7" s="774"/>
      <c r="AV7" s="774"/>
      <c r="AW7" s="774"/>
      <c r="AX7" s="774"/>
      <c r="AY7" s="775"/>
      <c r="AZ7" s="232"/>
      <c r="BA7" s="232"/>
      <c r="BB7" s="232"/>
      <c r="BC7" s="232"/>
      <c r="BD7" s="232"/>
      <c r="BE7" s="233"/>
      <c r="BF7" s="233"/>
      <c r="BG7" s="233"/>
      <c r="BH7" s="233"/>
      <c r="BI7" s="233"/>
      <c r="BJ7" s="233"/>
      <c r="BK7" s="233"/>
      <c r="BL7" s="233"/>
      <c r="BM7" s="233"/>
      <c r="BN7" s="233"/>
      <c r="BO7" s="233"/>
      <c r="BP7" s="233"/>
      <c r="BQ7" s="236">
        <v>1</v>
      </c>
      <c r="BR7" s="237" t="s">
        <v>584</v>
      </c>
      <c r="BS7" s="746" t="s">
        <v>585</v>
      </c>
      <c r="BT7" s="747"/>
      <c r="BU7" s="747"/>
      <c r="BV7" s="747"/>
      <c r="BW7" s="747"/>
      <c r="BX7" s="747"/>
      <c r="BY7" s="747"/>
      <c r="BZ7" s="747"/>
      <c r="CA7" s="747"/>
      <c r="CB7" s="747"/>
      <c r="CC7" s="747"/>
      <c r="CD7" s="747"/>
      <c r="CE7" s="747"/>
      <c r="CF7" s="747"/>
      <c r="CG7" s="776"/>
      <c r="CH7" s="743">
        <v>-6</v>
      </c>
      <c r="CI7" s="744"/>
      <c r="CJ7" s="744"/>
      <c r="CK7" s="744"/>
      <c r="CL7" s="745"/>
      <c r="CM7" s="743">
        <v>4172</v>
      </c>
      <c r="CN7" s="744"/>
      <c r="CO7" s="744"/>
      <c r="CP7" s="744"/>
      <c r="CQ7" s="745"/>
      <c r="CR7" s="743">
        <v>5</v>
      </c>
      <c r="CS7" s="744"/>
      <c r="CT7" s="744"/>
      <c r="CU7" s="744"/>
      <c r="CV7" s="745"/>
      <c r="CW7" s="743" t="s">
        <v>518</v>
      </c>
      <c r="CX7" s="744"/>
      <c r="CY7" s="744"/>
      <c r="CZ7" s="744"/>
      <c r="DA7" s="745"/>
      <c r="DB7" s="743" t="s">
        <v>518</v>
      </c>
      <c r="DC7" s="744"/>
      <c r="DD7" s="744"/>
      <c r="DE7" s="744"/>
      <c r="DF7" s="745"/>
      <c r="DG7" s="760" t="s">
        <v>518</v>
      </c>
      <c r="DH7" s="761"/>
      <c r="DI7" s="761"/>
      <c r="DJ7" s="761"/>
      <c r="DK7" s="762"/>
      <c r="DL7" s="743" t="s">
        <v>518</v>
      </c>
      <c r="DM7" s="744"/>
      <c r="DN7" s="744"/>
      <c r="DO7" s="744"/>
      <c r="DP7" s="745"/>
      <c r="DQ7" s="743" t="s">
        <v>518</v>
      </c>
      <c r="DR7" s="744"/>
      <c r="DS7" s="744"/>
      <c r="DT7" s="744"/>
      <c r="DU7" s="745"/>
      <c r="DV7" s="746"/>
      <c r="DW7" s="747"/>
      <c r="DX7" s="747"/>
      <c r="DY7" s="747"/>
      <c r="DZ7" s="748"/>
      <c r="EA7" s="234"/>
    </row>
    <row r="8" spans="1:131" s="235" customFormat="1" ht="26.25" customHeight="1" x14ac:dyDescent="0.15">
      <c r="A8" s="238">
        <v>2</v>
      </c>
      <c r="B8" s="749" t="s">
        <v>391</v>
      </c>
      <c r="C8" s="750"/>
      <c r="D8" s="750"/>
      <c r="E8" s="750"/>
      <c r="F8" s="750"/>
      <c r="G8" s="750"/>
      <c r="H8" s="750"/>
      <c r="I8" s="750"/>
      <c r="J8" s="750"/>
      <c r="K8" s="750"/>
      <c r="L8" s="750"/>
      <c r="M8" s="750"/>
      <c r="N8" s="750"/>
      <c r="O8" s="750"/>
      <c r="P8" s="751"/>
      <c r="Q8" s="752">
        <v>58</v>
      </c>
      <c r="R8" s="753"/>
      <c r="S8" s="753"/>
      <c r="T8" s="753"/>
      <c r="U8" s="753"/>
      <c r="V8" s="753">
        <v>58</v>
      </c>
      <c r="W8" s="753"/>
      <c r="X8" s="753"/>
      <c r="Y8" s="753"/>
      <c r="Z8" s="753"/>
      <c r="AA8" s="753" t="s">
        <v>518</v>
      </c>
      <c r="AB8" s="753"/>
      <c r="AC8" s="753"/>
      <c r="AD8" s="753"/>
      <c r="AE8" s="754"/>
      <c r="AF8" s="755" t="s">
        <v>392</v>
      </c>
      <c r="AG8" s="756"/>
      <c r="AH8" s="756"/>
      <c r="AI8" s="756"/>
      <c r="AJ8" s="757"/>
      <c r="AK8" s="758">
        <v>12</v>
      </c>
      <c r="AL8" s="759"/>
      <c r="AM8" s="759"/>
      <c r="AN8" s="759"/>
      <c r="AO8" s="759"/>
      <c r="AP8" s="759">
        <v>147</v>
      </c>
      <c r="AQ8" s="759"/>
      <c r="AR8" s="759"/>
      <c r="AS8" s="759"/>
      <c r="AT8" s="759"/>
      <c r="AU8" s="783"/>
      <c r="AV8" s="783"/>
      <c r="AW8" s="783"/>
      <c r="AX8" s="783"/>
      <c r="AY8" s="784"/>
      <c r="AZ8" s="232"/>
      <c r="BA8" s="232"/>
      <c r="BB8" s="232"/>
      <c r="BC8" s="232"/>
      <c r="BD8" s="232"/>
      <c r="BE8" s="233"/>
      <c r="BF8" s="233"/>
      <c r="BG8" s="233"/>
      <c r="BH8" s="233"/>
      <c r="BI8" s="233"/>
      <c r="BJ8" s="233"/>
      <c r="BK8" s="233"/>
      <c r="BL8" s="233"/>
      <c r="BM8" s="233"/>
      <c r="BN8" s="233"/>
      <c r="BO8" s="233"/>
      <c r="BP8" s="233"/>
      <c r="BQ8" s="238">
        <v>2</v>
      </c>
      <c r="BR8" s="239"/>
      <c r="BS8" s="785" t="s">
        <v>586</v>
      </c>
      <c r="BT8" s="786"/>
      <c r="BU8" s="786"/>
      <c r="BV8" s="786"/>
      <c r="BW8" s="786"/>
      <c r="BX8" s="786"/>
      <c r="BY8" s="786"/>
      <c r="BZ8" s="786"/>
      <c r="CA8" s="786"/>
      <c r="CB8" s="786"/>
      <c r="CC8" s="786"/>
      <c r="CD8" s="786"/>
      <c r="CE8" s="786"/>
      <c r="CF8" s="786"/>
      <c r="CG8" s="787"/>
      <c r="CH8" s="760">
        <v>209</v>
      </c>
      <c r="CI8" s="761"/>
      <c r="CJ8" s="761"/>
      <c r="CK8" s="761"/>
      <c r="CL8" s="762"/>
      <c r="CM8" s="760">
        <v>4261</v>
      </c>
      <c r="CN8" s="761"/>
      <c r="CO8" s="761"/>
      <c r="CP8" s="761"/>
      <c r="CQ8" s="762"/>
      <c r="CR8" s="760">
        <v>11</v>
      </c>
      <c r="CS8" s="761"/>
      <c r="CT8" s="761"/>
      <c r="CU8" s="761"/>
      <c r="CV8" s="762"/>
      <c r="CW8" s="760">
        <v>91</v>
      </c>
      <c r="CX8" s="761"/>
      <c r="CY8" s="761"/>
      <c r="CZ8" s="761"/>
      <c r="DA8" s="762"/>
      <c r="DB8" s="760" t="s">
        <v>518</v>
      </c>
      <c r="DC8" s="761"/>
      <c r="DD8" s="761"/>
      <c r="DE8" s="761"/>
      <c r="DF8" s="762"/>
      <c r="DG8" s="760" t="s">
        <v>518</v>
      </c>
      <c r="DH8" s="761"/>
      <c r="DI8" s="761"/>
      <c r="DJ8" s="761"/>
      <c r="DK8" s="762"/>
      <c r="DL8" s="760" t="s">
        <v>518</v>
      </c>
      <c r="DM8" s="761"/>
      <c r="DN8" s="761"/>
      <c r="DO8" s="761"/>
      <c r="DP8" s="762"/>
      <c r="DQ8" s="760" t="s">
        <v>518</v>
      </c>
      <c r="DR8" s="761"/>
      <c r="DS8" s="761"/>
      <c r="DT8" s="761"/>
      <c r="DU8" s="762"/>
      <c r="DV8" s="785"/>
      <c r="DW8" s="786"/>
      <c r="DX8" s="786"/>
      <c r="DY8" s="786"/>
      <c r="DZ8" s="788"/>
      <c r="EA8" s="234"/>
    </row>
    <row r="9" spans="1:131" s="235" customFormat="1" ht="26.25" customHeight="1" x14ac:dyDescent="0.15">
      <c r="A9" s="238">
        <v>3</v>
      </c>
      <c r="B9" s="749" t="s">
        <v>393</v>
      </c>
      <c r="C9" s="750"/>
      <c r="D9" s="750"/>
      <c r="E9" s="750"/>
      <c r="F9" s="750"/>
      <c r="G9" s="750"/>
      <c r="H9" s="750"/>
      <c r="I9" s="750"/>
      <c r="J9" s="750"/>
      <c r="K9" s="750"/>
      <c r="L9" s="750"/>
      <c r="M9" s="750"/>
      <c r="N9" s="750"/>
      <c r="O9" s="750"/>
      <c r="P9" s="751"/>
      <c r="Q9" s="752">
        <v>647</v>
      </c>
      <c r="R9" s="753"/>
      <c r="S9" s="753"/>
      <c r="T9" s="753"/>
      <c r="U9" s="753"/>
      <c r="V9" s="753">
        <v>474</v>
      </c>
      <c r="W9" s="753"/>
      <c r="X9" s="753"/>
      <c r="Y9" s="753"/>
      <c r="Z9" s="753"/>
      <c r="AA9" s="753">
        <v>173</v>
      </c>
      <c r="AB9" s="753"/>
      <c r="AC9" s="753"/>
      <c r="AD9" s="753"/>
      <c r="AE9" s="754"/>
      <c r="AF9" s="755">
        <v>173</v>
      </c>
      <c r="AG9" s="756"/>
      <c r="AH9" s="756"/>
      <c r="AI9" s="756"/>
      <c r="AJ9" s="757"/>
      <c r="AK9" s="758">
        <v>188</v>
      </c>
      <c r="AL9" s="759"/>
      <c r="AM9" s="759"/>
      <c r="AN9" s="759"/>
      <c r="AO9" s="759"/>
      <c r="AP9" s="759">
        <v>812</v>
      </c>
      <c r="AQ9" s="759"/>
      <c r="AR9" s="759"/>
      <c r="AS9" s="759"/>
      <c r="AT9" s="759"/>
      <c r="AU9" s="783"/>
      <c r="AV9" s="783"/>
      <c r="AW9" s="783"/>
      <c r="AX9" s="783"/>
      <c r="AY9" s="784"/>
      <c r="AZ9" s="232"/>
      <c r="BA9" s="232"/>
      <c r="BB9" s="232"/>
      <c r="BC9" s="232"/>
      <c r="BD9" s="232"/>
      <c r="BE9" s="233"/>
      <c r="BF9" s="233"/>
      <c r="BG9" s="233"/>
      <c r="BH9" s="233"/>
      <c r="BI9" s="233"/>
      <c r="BJ9" s="233"/>
      <c r="BK9" s="233"/>
      <c r="BL9" s="233"/>
      <c r="BM9" s="233"/>
      <c r="BN9" s="233"/>
      <c r="BO9" s="233"/>
      <c r="BP9" s="233"/>
      <c r="BQ9" s="238">
        <v>3</v>
      </c>
      <c r="BR9" s="239"/>
      <c r="BS9" s="785" t="s">
        <v>587</v>
      </c>
      <c r="BT9" s="786"/>
      <c r="BU9" s="786"/>
      <c r="BV9" s="786"/>
      <c r="BW9" s="786"/>
      <c r="BX9" s="786"/>
      <c r="BY9" s="786"/>
      <c r="BZ9" s="786"/>
      <c r="CA9" s="786"/>
      <c r="CB9" s="786"/>
      <c r="CC9" s="786"/>
      <c r="CD9" s="786"/>
      <c r="CE9" s="786"/>
      <c r="CF9" s="786"/>
      <c r="CG9" s="787"/>
      <c r="CH9" s="760">
        <v>0</v>
      </c>
      <c r="CI9" s="761"/>
      <c r="CJ9" s="761"/>
      <c r="CK9" s="761"/>
      <c r="CL9" s="762"/>
      <c r="CM9" s="760">
        <v>33</v>
      </c>
      <c r="CN9" s="761"/>
      <c r="CO9" s="761"/>
      <c r="CP9" s="761"/>
      <c r="CQ9" s="762"/>
      <c r="CR9" s="760">
        <v>9</v>
      </c>
      <c r="CS9" s="761"/>
      <c r="CT9" s="761"/>
      <c r="CU9" s="761"/>
      <c r="CV9" s="762"/>
      <c r="CW9" s="760">
        <v>230</v>
      </c>
      <c r="CX9" s="761"/>
      <c r="CY9" s="761"/>
      <c r="CZ9" s="761"/>
      <c r="DA9" s="762"/>
      <c r="DB9" s="760" t="s">
        <v>518</v>
      </c>
      <c r="DC9" s="761"/>
      <c r="DD9" s="761"/>
      <c r="DE9" s="761"/>
      <c r="DF9" s="762"/>
      <c r="DG9" s="760" t="s">
        <v>518</v>
      </c>
      <c r="DH9" s="761"/>
      <c r="DI9" s="761"/>
      <c r="DJ9" s="761"/>
      <c r="DK9" s="762"/>
      <c r="DL9" s="760" t="s">
        <v>518</v>
      </c>
      <c r="DM9" s="761"/>
      <c r="DN9" s="761"/>
      <c r="DO9" s="761"/>
      <c r="DP9" s="762"/>
      <c r="DQ9" s="760" t="s">
        <v>518</v>
      </c>
      <c r="DR9" s="761"/>
      <c r="DS9" s="761"/>
      <c r="DT9" s="761"/>
      <c r="DU9" s="762"/>
      <c r="DV9" s="785"/>
      <c r="DW9" s="786"/>
      <c r="DX9" s="786"/>
      <c r="DY9" s="786"/>
      <c r="DZ9" s="788"/>
      <c r="EA9" s="234"/>
    </row>
    <row r="10" spans="1:131" s="235" customFormat="1" ht="26.25" customHeight="1" x14ac:dyDescent="0.15">
      <c r="A10" s="238">
        <v>4</v>
      </c>
      <c r="B10" s="749" t="s">
        <v>394</v>
      </c>
      <c r="C10" s="750"/>
      <c r="D10" s="750"/>
      <c r="E10" s="750"/>
      <c r="F10" s="750"/>
      <c r="G10" s="750"/>
      <c r="H10" s="750"/>
      <c r="I10" s="750"/>
      <c r="J10" s="750"/>
      <c r="K10" s="750"/>
      <c r="L10" s="750"/>
      <c r="M10" s="750"/>
      <c r="N10" s="750"/>
      <c r="O10" s="750"/>
      <c r="P10" s="751"/>
      <c r="Q10" s="752">
        <v>147</v>
      </c>
      <c r="R10" s="753"/>
      <c r="S10" s="753"/>
      <c r="T10" s="753"/>
      <c r="U10" s="753"/>
      <c r="V10" s="753">
        <v>119</v>
      </c>
      <c r="W10" s="753"/>
      <c r="X10" s="753"/>
      <c r="Y10" s="753"/>
      <c r="Z10" s="753"/>
      <c r="AA10" s="753">
        <v>28</v>
      </c>
      <c r="AB10" s="753"/>
      <c r="AC10" s="753"/>
      <c r="AD10" s="753"/>
      <c r="AE10" s="754"/>
      <c r="AF10" s="755">
        <v>28</v>
      </c>
      <c r="AG10" s="756"/>
      <c r="AH10" s="756"/>
      <c r="AI10" s="756"/>
      <c r="AJ10" s="757"/>
      <c r="AK10" s="758">
        <v>40</v>
      </c>
      <c r="AL10" s="759"/>
      <c r="AM10" s="759"/>
      <c r="AN10" s="759"/>
      <c r="AO10" s="759"/>
      <c r="AP10" s="759">
        <v>25</v>
      </c>
      <c r="AQ10" s="759"/>
      <c r="AR10" s="759"/>
      <c r="AS10" s="759"/>
      <c r="AT10" s="759"/>
      <c r="AU10" s="783"/>
      <c r="AV10" s="783"/>
      <c r="AW10" s="783"/>
      <c r="AX10" s="783"/>
      <c r="AY10" s="784"/>
      <c r="AZ10" s="232"/>
      <c r="BA10" s="232"/>
      <c r="BB10" s="232"/>
      <c r="BC10" s="232"/>
      <c r="BD10" s="232"/>
      <c r="BE10" s="233"/>
      <c r="BF10" s="233"/>
      <c r="BG10" s="233"/>
      <c r="BH10" s="233"/>
      <c r="BI10" s="233"/>
      <c r="BJ10" s="233"/>
      <c r="BK10" s="233"/>
      <c r="BL10" s="233"/>
      <c r="BM10" s="233"/>
      <c r="BN10" s="233"/>
      <c r="BO10" s="233"/>
      <c r="BP10" s="233"/>
      <c r="BQ10" s="238">
        <v>4</v>
      </c>
      <c r="BR10" s="239" t="s">
        <v>584</v>
      </c>
      <c r="BS10" s="785" t="s">
        <v>588</v>
      </c>
      <c r="BT10" s="786"/>
      <c r="BU10" s="786"/>
      <c r="BV10" s="786"/>
      <c r="BW10" s="786"/>
      <c r="BX10" s="786"/>
      <c r="BY10" s="786"/>
      <c r="BZ10" s="786"/>
      <c r="CA10" s="786"/>
      <c r="CB10" s="786"/>
      <c r="CC10" s="786"/>
      <c r="CD10" s="786"/>
      <c r="CE10" s="786"/>
      <c r="CF10" s="786"/>
      <c r="CG10" s="787"/>
      <c r="CH10" s="760">
        <v>2635</v>
      </c>
      <c r="CI10" s="761"/>
      <c r="CJ10" s="761"/>
      <c r="CK10" s="761"/>
      <c r="CL10" s="762"/>
      <c r="CM10" s="760">
        <v>16046</v>
      </c>
      <c r="CN10" s="761"/>
      <c r="CO10" s="761"/>
      <c r="CP10" s="761"/>
      <c r="CQ10" s="762"/>
      <c r="CR10" s="760">
        <v>1357</v>
      </c>
      <c r="CS10" s="761"/>
      <c r="CT10" s="761"/>
      <c r="CU10" s="761"/>
      <c r="CV10" s="762"/>
      <c r="CW10" s="760">
        <v>1534</v>
      </c>
      <c r="CX10" s="761"/>
      <c r="CY10" s="761"/>
      <c r="CZ10" s="761"/>
      <c r="DA10" s="762"/>
      <c r="DB10" s="760">
        <v>16633</v>
      </c>
      <c r="DC10" s="761"/>
      <c r="DD10" s="761"/>
      <c r="DE10" s="761"/>
      <c r="DF10" s="762"/>
      <c r="DG10" s="760" t="s">
        <v>518</v>
      </c>
      <c r="DH10" s="761"/>
      <c r="DI10" s="761"/>
      <c r="DJ10" s="761"/>
      <c r="DK10" s="762"/>
      <c r="DL10" s="760" t="s">
        <v>518</v>
      </c>
      <c r="DM10" s="761"/>
      <c r="DN10" s="761"/>
      <c r="DO10" s="761"/>
      <c r="DP10" s="762"/>
      <c r="DQ10" s="760" t="s">
        <v>518</v>
      </c>
      <c r="DR10" s="761"/>
      <c r="DS10" s="761"/>
      <c r="DT10" s="761"/>
      <c r="DU10" s="762"/>
      <c r="DV10" s="785"/>
      <c r="DW10" s="786"/>
      <c r="DX10" s="786"/>
      <c r="DY10" s="786"/>
      <c r="DZ10" s="788"/>
      <c r="EA10" s="234"/>
    </row>
    <row r="11" spans="1:131" s="235" customFormat="1" ht="26.25" customHeight="1" x14ac:dyDescent="0.15">
      <c r="A11" s="238">
        <v>5</v>
      </c>
      <c r="B11" s="749" t="s">
        <v>395</v>
      </c>
      <c r="C11" s="750"/>
      <c r="D11" s="750"/>
      <c r="E11" s="750"/>
      <c r="F11" s="750"/>
      <c r="G11" s="750"/>
      <c r="H11" s="750"/>
      <c r="I11" s="750"/>
      <c r="J11" s="750"/>
      <c r="K11" s="750"/>
      <c r="L11" s="750"/>
      <c r="M11" s="750"/>
      <c r="N11" s="750"/>
      <c r="O11" s="750"/>
      <c r="P11" s="751"/>
      <c r="Q11" s="752">
        <v>2804</v>
      </c>
      <c r="R11" s="753"/>
      <c r="S11" s="753"/>
      <c r="T11" s="753"/>
      <c r="U11" s="753"/>
      <c r="V11" s="753">
        <v>2804</v>
      </c>
      <c r="W11" s="753"/>
      <c r="X11" s="753"/>
      <c r="Y11" s="753"/>
      <c r="Z11" s="753"/>
      <c r="AA11" s="753" t="s">
        <v>518</v>
      </c>
      <c r="AB11" s="753"/>
      <c r="AC11" s="753"/>
      <c r="AD11" s="753"/>
      <c r="AE11" s="754"/>
      <c r="AF11" s="755" t="s">
        <v>148</v>
      </c>
      <c r="AG11" s="756"/>
      <c r="AH11" s="756"/>
      <c r="AI11" s="756"/>
      <c r="AJ11" s="757"/>
      <c r="AK11" s="758" t="s">
        <v>518</v>
      </c>
      <c r="AL11" s="759"/>
      <c r="AM11" s="759"/>
      <c r="AN11" s="759"/>
      <c r="AO11" s="759"/>
      <c r="AP11" s="759">
        <v>16633</v>
      </c>
      <c r="AQ11" s="759"/>
      <c r="AR11" s="759"/>
      <c r="AS11" s="759"/>
      <c r="AT11" s="759"/>
      <c r="AU11" s="783"/>
      <c r="AV11" s="783"/>
      <c r="AW11" s="783"/>
      <c r="AX11" s="783"/>
      <c r="AY11" s="784"/>
      <c r="AZ11" s="232"/>
      <c r="BA11" s="232"/>
      <c r="BB11" s="232"/>
      <c r="BC11" s="232"/>
      <c r="BD11" s="232"/>
      <c r="BE11" s="233"/>
      <c r="BF11" s="233"/>
      <c r="BG11" s="233"/>
      <c r="BH11" s="233"/>
      <c r="BI11" s="233"/>
      <c r="BJ11" s="233"/>
      <c r="BK11" s="233"/>
      <c r="BL11" s="233"/>
      <c r="BM11" s="233"/>
      <c r="BN11" s="233"/>
      <c r="BO11" s="233"/>
      <c r="BP11" s="233"/>
      <c r="BQ11" s="238">
        <v>5</v>
      </c>
      <c r="BR11" s="239" t="s">
        <v>584</v>
      </c>
      <c r="BS11" s="785" t="s">
        <v>589</v>
      </c>
      <c r="BT11" s="786"/>
      <c r="BU11" s="786"/>
      <c r="BV11" s="786"/>
      <c r="BW11" s="786"/>
      <c r="BX11" s="786"/>
      <c r="BY11" s="786"/>
      <c r="BZ11" s="786"/>
      <c r="CA11" s="786"/>
      <c r="CB11" s="786"/>
      <c r="CC11" s="786"/>
      <c r="CD11" s="786"/>
      <c r="CE11" s="786"/>
      <c r="CF11" s="786"/>
      <c r="CG11" s="787"/>
      <c r="CH11" s="760">
        <v>-50</v>
      </c>
      <c r="CI11" s="761"/>
      <c r="CJ11" s="761"/>
      <c r="CK11" s="761"/>
      <c r="CL11" s="762"/>
      <c r="CM11" s="760">
        <v>1318</v>
      </c>
      <c r="CN11" s="761"/>
      <c r="CO11" s="761"/>
      <c r="CP11" s="761"/>
      <c r="CQ11" s="762"/>
      <c r="CR11" s="760">
        <v>45</v>
      </c>
      <c r="CS11" s="761"/>
      <c r="CT11" s="761"/>
      <c r="CU11" s="761"/>
      <c r="CV11" s="762"/>
      <c r="CW11" s="760">
        <v>147</v>
      </c>
      <c r="CX11" s="761"/>
      <c r="CY11" s="761"/>
      <c r="CZ11" s="761"/>
      <c r="DA11" s="762"/>
      <c r="DB11" s="760" t="s">
        <v>518</v>
      </c>
      <c r="DC11" s="761"/>
      <c r="DD11" s="761"/>
      <c r="DE11" s="761"/>
      <c r="DF11" s="762"/>
      <c r="DG11" s="760" t="s">
        <v>518</v>
      </c>
      <c r="DH11" s="761"/>
      <c r="DI11" s="761"/>
      <c r="DJ11" s="761"/>
      <c r="DK11" s="762"/>
      <c r="DL11" s="760">
        <v>36</v>
      </c>
      <c r="DM11" s="761"/>
      <c r="DN11" s="761"/>
      <c r="DO11" s="761"/>
      <c r="DP11" s="762"/>
      <c r="DQ11" s="760">
        <v>11</v>
      </c>
      <c r="DR11" s="761"/>
      <c r="DS11" s="761"/>
      <c r="DT11" s="761"/>
      <c r="DU11" s="762"/>
      <c r="DV11" s="785"/>
      <c r="DW11" s="786"/>
      <c r="DX11" s="786"/>
      <c r="DY11" s="786"/>
      <c r="DZ11" s="788"/>
      <c r="EA11" s="234"/>
    </row>
    <row r="12" spans="1:131" s="235" customFormat="1" ht="26.25" customHeight="1" x14ac:dyDescent="0.15">
      <c r="A12" s="238">
        <v>6</v>
      </c>
      <c r="B12" s="749" t="s">
        <v>396</v>
      </c>
      <c r="C12" s="750"/>
      <c r="D12" s="750"/>
      <c r="E12" s="750"/>
      <c r="F12" s="750"/>
      <c r="G12" s="750"/>
      <c r="H12" s="750"/>
      <c r="I12" s="750"/>
      <c r="J12" s="750"/>
      <c r="K12" s="750"/>
      <c r="L12" s="750"/>
      <c r="M12" s="750"/>
      <c r="N12" s="750"/>
      <c r="O12" s="750"/>
      <c r="P12" s="751"/>
      <c r="Q12" s="752">
        <v>1100</v>
      </c>
      <c r="R12" s="753"/>
      <c r="S12" s="753"/>
      <c r="T12" s="753"/>
      <c r="U12" s="753"/>
      <c r="V12" s="753">
        <v>1050</v>
      </c>
      <c r="W12" s="753"/>
      <c r="X12" s="753"/>
      <c r="Y12" s="753"/>
      <c r="Z12" s="753"/>
      <c r="AA12" s="753">
        <v>50</v>
      </c>
      <c r="AB12" s="753"/>
      <c r="AC12" s="753"/>
      <c r="AD12" s="753"/>
      <c r="AE12" s="754"/>
      <c r="AF12" s="755">
        <v>50</v>
      </c>
      <c r="AG12" s="756"/>
      <c r="AH12" s="756"/>
      <c r="AI12" s="756"/>
      <c r="AJ12" s="757"/>
      <c r="AK12" s="758">
        <v>10</v>
      </c>
      <c r="AL12" s="759"/>
      <c r="AM12" s="759"/>
      <c r="AN12" s="759"/>
      <c r="AO12" s="759"/>
      <c r="AP12" s="759" t="s">
        <v>518</v>
      </c>
      <c r="AQ12" s="759"/>
      <c r="AR12" s="759"/>
      <c r="AS12" s="759"/>
      <c r="AT12" s="759"/>
      <c r="AU12" s="783"/>
      <c r="AV12" s="783"/>
      <c r="AW12" s="783"/>
      <c r="AX12" s="783"/>
      <c r="AY12" s="784"/>
      <c r="AZ12" s="232"/>
      <c r="BA12" s="232"/>
      <c r="BB12" s="232"/>
      <c r="BC12" s="232"/>
      <c r="BD12" s="232"/>
      <c r="BE12" s="233"/>
      <c r="BF12" s="233"/>
      <c r="BG12" s="233"/>
      <c r="BH12" s="233"/>
      <c r="BI12" s="233"/>
      <c r="BJ12" s="233"/>
      <c r="BK12" s="233"/>
      <c r="BL12" s="233"/>
      <c r="BM12" s="233"/>
      <c r="BN12" s="233"/>
      <c r="BO12" s="233"/>
      <c r="BP12" s="233"/>
      <c r="BQ12" s="238">
        <v>6</v>
      </c>
      <c r="BR12" s="239"/>
      <c r="BS12" s="785" t="s">
        <v>590</v>
      </c>
      <c r="BT12" s="786"/>
      <c r="BU12" s="786"/>
      <c r="BV12" s="786"/>
      <c r="BW12" s="786"/>
      <c r="BX12" s="786"/>
      <c r="BY12" s="786"/>
      <c r="BZ12" s="786"/>
      <c r="CA12" s="786"/>
      <c r="CB12" s="786"/>
      <c r="CC12" s="786"/>
      <c r="CD12" s="786"/>
      <c r="CE12" s="786"/>
      <c r="CF12" s="786"/>
      <c r="CG12" s="787"/>
      <c r="CH12" s="760">
        <v>3</v>
      </c>
      <c r="CI12" s="761"/>
      <c r="CJ12" s="761"/>
      <c r="CK12" s="761"/>
      <c r="CL12" s="762"/>
      <c r="CM12" s="760">
        <v>752</v>
      </c>
      <c r="CN12" s="761"/>
      <c r="CO12" s="761"/>
      <c r="CP12" s="761"/>
      <c r="CQ12" s="762"/>
      <c r="CR12" s="760">
        <v>700</v>
      </c>
      <c r="CS12" s="761"/>
      <c r="CT12" s="761"/>
      <c r="CU12" s="761"/>
      <c r="CV12" s="762"/>
      <c r="CW12" s="760">
        <v>0</v>
      </c>
      <c r="CX12" s="761"/>
      <c r="CY12" s="761"/>
      <c r="CZ12" s="761"/>
      <c r="DA12" s="762"/>
      <c r="DB12" s="760" t="s">
        <v>518</v>
      </c>
      <c r="DC12" s="761"/>
      <c r="DD12" s="761"/>
      <c r="DE12" s="761"/>
      <c r="DF12" s="762"/>
      <c r="DG12" s="760" t="s">
        <v>518</v>
      </c>
      <c r="DH12" s="761"/>
      <c r="DI12" s="761"/>
      <c r="DJ12" s="761"/>
      <c r="DK12" s="762"/>
      <c r="DL12" s="760" t="s">
        <v>518</v>
      </c>
      <c r="DM12" s="761"/>
      <c r="DN12" s="761"/>
      <c r="DO12" s="761"/>
      <c r="DP12" s="762"/>
      <c r="DQ12" s="760" t="s">
        <v>518</v>
      </c>
      <c r="DR12" s="761"/>
      <c r="DS12" s="761"/>
      <c r="DT12" s="761"/>
      <c r="DU12" s="762"/>
      <c r="DV12" s="785"/>
      <c r="DW12" s="786"/>
      <c r="DX12" s="786"/>
      <c r="DY12" s="786"/>
      <c r="DZ12" s="788"/>
      <c r="EA12" s="234"/>
    </row>
    <row r="13" spans="1:131" s="235" customFormat="1" ht="26.25" customHeight="1" x14ac:dyDescent="0.15">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3"/>
      <c r="AV13" s="783"/>
      <c r="AW13" s="783"/>
      <c r="AX13" s="783"/>
      <c r="AY13" s="784"/>
      <c r="AZ13" s="232"/>
      <c r="BA13" s="232"/>
      <c r="BB13" s="232"/>
      <c r="BC13" s="232"/>
      <c r="BD13" s="232"/>
      <c r="BE13" s="233"/>
      <c r="BF13" s="233"/>
      <c r="BG13" s="233"/>
      <c r="BH13" s="233"/>
      <c r="BI13" s="233"/>
      <c r="BJ13" s="233"/>
      <c r="BK13" s="233"/>
      <c r="BL13" s="233"/>
      <c r="BM13" s="233"/>
      <c r="BN13" s="233"/>
      <c r="BO13" s="233"/>
      <c r="BP13" s="233"/>
      <c r="BQ13" s="238">
        <v>7</v>
      </c>
      <c r="BR13" s="239" t="s">
        <v>584</v>
      </c>
      <c r="BS13" s="785" t="s">
        <v>591</v>
      </c>
      <c r="BT13" s="786"/>
      <c r="BU13" s="786"/>
      <c r="BV13" s="786"/>
      <c r="BW13" s="786"/>
      <c r="BX13" s="786"/>
      <c r="BY13" s="786"/>
      <c r="BZ13" s="786"/>
      <c r="CA13" s="786"/>
      <c r="CB13" s="786"/>
      <c r="CC13" s="786"/>
      <c r="CD13" s="786"/>
      <c r="CE13" s="786"/>
      <c r="CF13" s="786"/>
      <c r="CG13" s="787"/>
      <c r="CH13" s="760">
        <v>4</v>
      </c>
      <c r="CI13" s="761"/>
      <c r="CJ13" s="761"/>
      <c r="CK13" s="761"/>
      <c r="CL13" s="762"/>
      <c r="CM13" s="760">
        <v>1780</v>
      </c>
      <c r="CN13" s="761"/>
      <c r="CO13" s="761"/>
      <c r="CP13" s="761"/>
      <c r="CQ13" s="762"/>
      <c r="CR13" s="760">
        <v>825</v>
      </c>
      <c r="CS13" s="761"/>
      <c r="CT13" s="761"/>
      <c r="CU13" s="761"/>
      <c r="CV13" s="762"/>
      <c r="CW13" s="760" t="s">
        <v>518</v>
      </c>
      <c r="CX13" s="761"/>
      <c r="CY13" s="761"/>
      <c r="CZ13" s="761"/>
      <c r="DA13" s="762"/>
      <c r="DB13" s="760" t="s">
        <v>518</v>
      </c>
      <c r="DC13" s="761"/>
      <c r="DD13" s="761"/>
      <c r="DE13" s="761"/>
      <c r="DF13" s="762"/>
      <c r="DG13" s="760" t="s">
        <v>518</v>
      </c>
      <c r="DH13" s="761"/>
      <c r="DI13" s="761"/>
      <c r="DJ13" s="761"/>
      <c r="DK13" s="762"/>
      <c r="DL13" s="760">
        <v>1421</v>
      </c>
      <c r="DM13" s="761"/>
      <c r="DN13" s="761"/>
      <c r="DO13" s="761"/>
      <c r="DP13" s="762"/>
      <c r="DQ13" s="760">
        <v>142</v>
      </c>
      <c r="DR13" s="761"/>
      <c r="DS13" s="761"/>
      <c r="DT13" s="761"/>
      <c r="DU13" s="762"/>
      <c r="DV13" s="785"/>
      <c r="DW13" s="786"/>
      <c r="DX13" s="786"/>
      <c r="DY13" s="786"/>
      <c r="DZ13" s="788"/>
      <c r="EA13" s="234"/>
    </row>
    <row r="14" spans="1:131" s="235" customFormat="1" ht="26.25" customHeight="1" x14ac:dyDescent="0.15">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3"/>
      <c r="AV14" s="783"/>
      <c r="AW14" s="783"/>
      <c r="AX14" s="783"/>
      <c r="AY14" s="784"/>
      <c r="AZ14" s="232"/>
      <c r="BA14" s="232"/>
      <c r="BB14" s="232"/>
      <c r="BC14" s="232"/>
      <c r="BD14" s="232"/>
      <c r="BE14" s="233"/>
      <c r="BF14" s="233"/>
      <c r="BG14" s="233"/>
      <c r="BH14" s="233"/>
      <c r="BI14" s="233"/>
      <c r="BJ14" s="233"/>
      <c r="BK14" s="233"/>
      <c r="BL14" s="233"/>
      <c r="BM14" s="233"/>
      <c r="BN14" s="233"/>
      <c r="BO14" s="233"/>
      <c r="BP14" s="233"/>
      <c r="BQ14" s="238">
        <v>8</v>
      </c>
      <c r="BR14" s="239"/>
      <c r="BS14" s="785" t="s">
        <v>592</v>
      </c>
      <c r="BT14" s="786"/>
      <c r="BU14" s="786"/>
      <c r="BV14" s="786"/>
      <c r="BW14" s="786"/>
      <c r="BX14" s="786"/>
      <c r="BY14" s="786"/>
      <c r="BZ14" s="786"/>
      <c r="CA14" s="786"/>
      <c r="CB14" s="786"/>
      <c r="CC14" s="786"/>
      <c r="CD14" s="786"/>
      <c r="CE14" s="786"/>
      <c r="CF14" s="786"/>
      <c r="CG14" s="787"/>
      <c r="CH14" s="760">
        <v>17</v>
      </c>
      <c r="CI14" s="761"/>
      <c r="CJ14" s="761"/>
      <c r="CK14" s="761"/>
      <c r="CL14" s="762"/>
      <c r="CM14" s="760">
        <v>1711</v>
      </c>
      <c r="CN14" s="761"/>
      <c r="CO14" s="761"/>
      <c r="CP14" s="761"/>
      <c r="CQ14" s="762"/>
      <c r="CR14" s="760">
        <v>84</v>
      </c>
      <c r="CS14" s="761"/>
      <c r="CT14" s="761"/>
      <c r="CU14" s="761"/>
      <c r="CV14" s="762"/>
      <c r="CW14" s="760" t="s">
        <v>518</v>
      </c>
      <c r="CX14" s="761"/>
      <c r="CY14" s="761"/>
      <c r="CZ14" s="761"/>
      <c r="DA14" s="762"/>
      <c r="DB14" s="760" t="s">
        <v>518</v>
      </c>
      <c r="DC14" s="761"/>
      <c r="DD14" s="761"/>
      <c r="DE14" s="761"/>
      <c r="DF14" s="762"/>
      <c r="DG14" s="760" t="s">
        <v>518</v>
      </c>
      <c r="DH14" s="761"/>
      <c r="DI14" s="761"/>
      <c r="DJ14" s="761"/>
      <c r="DK14" s="762"/>
      <c r="DL14" s="760" t="s">
        <v>518</v>
      </c>
      <c r="DM14" s="761"/>
      <c r="DN14" s="761"/>
      <c r="DO14" s="761"/>
      <c r="DP14" s="762"/>
      <c r="DQ14" s="760" t="s">
        <v>518</v>
      </c>
      <c r="DR14" s="761"/>
      <c r="DS14" s="761"/>
      <c r="DT14" s="761"/>
      <c r="DU14" s="762"/>
      <c r="DV14" s="785"/>
      <c r="DW14" s="786"/>
      <c r="DX14" s="786"/>
      <c r="DY14" s="786"/>
      <c r="DZ14" s="788"/>
      <c r="EA14" s="234"/>
    </row>
    <row r="15" spans="1:131" s="235" customFormat="1" ht="26.25" customHeight="1" x14ac:dyDescent="0.15">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3"/>
      <c r="AV15" s="783"/>
      <c r="AW15" s="783"/>
      <c r="AX15" s="783"/>
      <c r="AY15" s="784"/>
      <c r="AZ15" s="232"/>
      <c r="BA15" s="232"/>
      <c r="BB15" s="232"/>
      <c r="BC15" s="232"/>
      <c r="BD15" s="232"/>
      <c r="BE15" s="233"/>
      <c r="BF15" s="233"/>
      <c r="BG15" s="233"/>
      <c r="BH15" s="233"/>
      <c r="BI15" s="233"/>
      <c r="BJ15" s="233"/>
      <c r="BK15" s="233"/>
      <c r="BL15" s="233"/>
      <c r="BM15" s="233"/>
      <c r="BN15" s="233"/>
      <c r="BO15" s="233"/>
      <c r="BP15" s="233"/>
      <c r="BQ15" s="238">
        <v>9</v>
      </c>
      <c r="BR15" s="239"/>
      <c r="BS15" s="785" t="s">
        <v>593</v>
      </c>
      <c r="BT15" s="786"/>
      <c r="BU15" s="786"/>
      <c r="BV15" s="786"/>
      <c r="BW15" s="786"/>
      <c r="BX15" s="786"/>
      <c r="BY15" s="786"/>
      <c r="BZ15" s="786"/>
      <c r="CA15" s="786"/>
      <c r="CB15" s="786"/>
      <c r="CC15" s="786"/>
      <c r="CD15" s="786"/>
      <c r="CE15" s="786"/>
      <c r="CF15" s="786"/>
      <c r="CG15" s="787"/>
      <c r="CH15" s="760">
        <v>9</v>
      </c>
      <c r="CI15" s="761"/>
      <c r="CJ15" s="761"/>
      <c r="CK15" s="761"/>
      <c r="CL15" s="762"/>
      <c r="CM15" s="760">
        <v>9</v>
      </c>
      <c r="CN15" s="761"/>
      <c r="CO15" s="761"/>
      <c r="CP15" s="761"/>
      <c r="CQ15" s="762"/>
      <c r="CR15" s="760">
        <v>31</v>
      </c>
      <c r="CS15" s="761"/>
      <c r="CT15" s="761"/>
      <c r="CU15" s="761"/>
      <c r="CV15" s="762"/>
      <c r="CW15" s="760">
        <v>31</v>
      </c>
      <c r="CX15" s="761"/>
      <c r="CY15" s="761"/>
      <c r="CZ15" s="761"/>
      <c r="DA15" s="762"/>
      <c r="DB15" s="760" t="s">
        <v>518</v>
      </c>
      <c r="DC15" s="761"/>
      <c r="DD15" s="761"/>
      <c r="DE15" s="761"/>
      <c r="DF15" s="762"/>
      <c r="DG15" s="760" t="s">
        <v>518</v>
      </c>
      <c r="DH15" s="761"/>
      <c r="DI15" s="761"/>
      <c r="DJ15" s="761"/>
      <c r="DK15" s="762"/>
      <c r="DL15" s="760" t="s">
        <v>518</v>
      </c>
      <c r="DM15" s="761"/>
      <c r="DN15" s="761"/>
      <c r="DO15" s="761"/>
      <c r="DP15" s="762"/>
      <c r="DQ15" s="760" t="s">
        <v>518</v>
      </c>
      <c r="DR15" s="761"/>
      <c r="DS15" s="761"/>
      <c r="DT15" s="761"/>
      <c r="DU15" s="762"/>
      <c r="DV15" s="785"/>
      <c r="DW15" s="786"/>
      <c r="DX15" s="786"/>
      <c r="DY15" s="786"/>
      <c r="DZ15" s="788"/>
      <c r="EA15" s="234"/>
    </row>
    <row r="16" spans="1:131" s="235" customFormat="1" ht="26.25" customHeight="1" x14ac:dyDescent="0.15">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3"/>
      <c r="AV16" s="783"/>
      <c r="AW16" s="783"/>
      <c r="AX16" s="783"/>
      <c r="AY16" s="784"/>
      <c r="AZ16" s="232"/>
      <c r="BA16" s="232"/>
      <c r="BB16" s="232"/>
      <c r="BC16" s="232"/>
      <c r="BD16" s="232"/>
      <c r="BE16" s="233"/>
      <c r="BF16" s="233"/>
      <c r="BG16" s="233"/>
      <c r="BH16" s="233"/>
      <c r="BI16" s="233"/>
      <c r="BJ16" s="233"/>
      <c r="BK16" s="233"/>
      <c r="BL16" s="233"/>
      <c r="BM16" s="233"/>
      <c r="BN16" s="233"/>
      <c r="BO16" s="233"/>
      <c r="BP16" s="233"/>
      <c r="BQ16" s="238">
        <v>10</v>
      </c>
      <c r="BR16" s="239"/>
      <c r="BS16" s="785" t="s">
        <v>594</v>
      </c>
      <c r="BT16" s="786"/>
      <c r="BU16" s="786"/>
      <c r="BV16" s="786"/>
      <c r="BW16" s="786"/>
      <c r="BX16" s="786"/>
      <c r="BY16" s="786"/>
      <c r="BZ16" s="786"/>
      <c r="CA16" s="786"/>
      <c r="CB16" s="786"/>
      <c r="CC16" s="786"/>
      <c r="CD16" s="786"/>
      <c r="CE16" s="786"/>
      <c r="CF16" s="786"/>
      <c r="CG16" s="787"/>
      <c r="CH16" s="760">
        <v>-3</v>
      </c>
      <c r="CI16" s="761"/>
      <c r="CJ16" s="761"/>
      <c r="CK16" s="761"/>
      <c r="CL16" s="762"/>
      <c r="CM16" s="760">
        <v>323</v>
      </c>
      <c r="CN16" s="761"/>
      <c r="CO16" s="761"/>
      <c r="CP16" s="761"/>
      <c r="CQ16" s="762"/>
      <c r="CR16" s="760">
        <v>1</v>
      </c>
      <c r="CS16" s="761"/>
      <c r="CT16" s="761"/>
      <c r="CU16" s="761"/>
      <c r="CV16" s="762"/>
      <c r="CW16" s="760">
        <v>69</v>
      </c>
      <c r="CX16" s="761"/>
      <c r="CY16" s="761"/>
      <c r="CZ16" s="761"/>
      <c r="DA16" s="762"/>
      <c r="DB16" s="760" t="s">
        <v>518</v>
      </c>
      <c r="DC16" s="761"/>
      <c r="DD16" s="761"/>
      <c r="DE16" s="761"/>
      <c r="DF16" s="762"/>
      <c r="DG16" s="760" t="s">
        <v>518</v>
      </c>
      <c r="DH16" s="761"/>
      <c r="DI16" s="761"/>
      <c r="DJ16" s="761"/>
      <c r="DK16" s="762"/>
      <c r="DL16" s="760" t="s">
        <v>518</v>
      </c>
      <c r="DM16" s="761"/>
      <c r="DN16" s="761"/>
      <c r="DO16" s="761"/>
      <c r="DP16" s="762"/>
      <c r="DQ16" s="760" t="s">
        <v>518</v>
      </c>
      <c r="DR16" s="761"/>
      <c r="DS16" s="761"/>
      <c r="DT16" s="761"/>
      <c r="DU16" s="762"/>
      <c r="DV16" s="785"/>
      <c r="DW16" s="786"/>
      <c r="DX16" s="786"/>
      <c r="DY16" s="786"/>
      <c r="DZ16" s="788"/>
      <c r="EA16" s="234"/>
    </row>
    <row r="17" spans="1:131" s="235" customFormat="1" ht="26.25" customHeight="1" x14ac:dyDescent="0.15">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3"/>
      <c r="AV17" s="783"/>
      <c r="AW17" s="783"/>
      <c r="AX17" s="783"/>
      <c r="AY17" s="784"/>
      <c r="AZ17" s="232"/>
      <c r="BA17" s="232"/>
      <c r="BB17" s="232"/>
      <c r="BC17" s="232"/>
      <c r="BD17" s="232"/>
      <c r="BE17" s="233"/>
      <c r="BF17" s="233"/>
      <c r="BG17" s="233"/>
      <c r="BH17" s="233"/>
      <c r="BI17" s="233"/>
      <c r="BJ17" s="233"/>
      <c r="BK17" s="233"/>
      <c r="BL17" s="233"/>
      <c r="BM17" s="233"/>
      <c r="BN17" s="233"/>
      <c r="BO17" s="233"/>
      <c r="BP17" s="233"/>
      <c r="BQ17" s="238">
        <v>11</v>
      </c>
      <c r="BR17" s="239"/>
      <c r="BS17" s="785"/>
      <c r="BT17" s="786"/>
      <c r="BU17" s="786"/>
      <c r="BV17" s="786"/>
      <c r="BW17" s="786"/>
      <c r="BX17" s="786"/>
      <c r="BY17" s="786"/>
      <c r="BZ17" s="786"/>
      <c r="CA17" s="786"/>
      <c r="CB17" s="786"/>
      <c r="CC17" s="786"/>
      <c r="CD17" s="786"/>
      <c r="CE17" s="786"/>
      <c r="CF17" s="786"/>
      <c r="CG17" s="787"/>
      <c r="CH17" s="760"/>
      <c r="CI17" s="761"/>
      <c r="CJ17" s="761"/>
      <c r="CK17" s="761"/>
      <c r="CL17" s="762"/>
      <c r="CM17" s="760"/>
      <c r="CN17" s="761"/>
      <c r="CO17" s="761"/>
      <c r="CP17" s="761"/>
      <c r="CQ17" s="762"/>
      <c r="CR17" s="760"/>
      <c r="CS17" s="761"/>
      <c r="CT17" s="761"/>
      <c r="CU17" s="761"/>
      <c r="CV17" s="762"/>
      <c r="CW17" s="760"/>
      <c r="CX17" s="761"/>
      <c r="CY17" s="761"/>
      <c r="CZ17" s="761"/>
      <c r="DA17" s="762"/>
      <c r="DB17" s="760"/>
      <c r="DC17" s="761"/>
      <c r="DD17" s="761"/>
      <c r="DE17" s="761"/>
      <c r="DF17" s="762"/>
      <c r="DG17" s="760"/>
      <c r="DH17" s="761"/>
      <c r="DI17" s="761"/>
      <c r="DJ17" s="761"/>
      <c r="DK17" s="762"/>
      <c r="DL17" s="760"/>
      <c r="DM17" s="761"/>
      <c r="DN17" s="761"/>
      <c r="DO17" s="761"/>
      <c r="DP17" s="762"/>
      <c r="DQ17" s="760"/>
      <c r="DR17" s="761"/>
      <c r="DS17" s="761"/>
      <c r="DT17" s="761"/>
      <c r="DU17" s="762"/>
      <c r="DV17" s="785"/>
      <c r="DW17" s="786"/>
      <c r="DX17" s="786"/>
      <c r="DY17" s="786"/>
      <c r="DZ17" s="788"/>
      <c r="EA17" s="234"/>
    </row>
    <row r="18" spans="1:131" s="235" customFormat="1" ht="26.25" customHeight="1" x14ac:dyDescent="0.15">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3"/>
      <c r="AV18" s="783"/>
      <c r="AW18" s="783"/>
      <c r="AX18" s="783"/>
      <c r="AY18" s="784"/>
      <c r="AZ18" s="232"/>
      <c r="BA18" s="232"/>
      <c r="BB18" s="232"/>
      <c r="BC18" s="232"/>
      <c r="BD18" s="232"/>
      <c r="BE18" s="233"/>
      <c r="BF18" s="233"/>
      <c r="BG18" s="233"/>
      <c r="BH18" s="233"/>
      <c r="BI18" s="233"/>
      <c r="BJ18" s="233"/>
      <c r="BK18" s="233"/>
      <c r="BL18" s="233"/>
      <c r="BM18" s="233"/>
      <c r="BN18" s="233"/>
      <c r="BO18" s="233"/>
      <c r="BP18" s="233"/>
      <c r="BQ18" s="238">
        <v>12</v>
      </c>
      <c r="BR18" s="239"/>
      <c r="BS18" s="785"/>
      <c r="BT18" s="786"/>
      <c r="BU18" s="786"/>
      <c r="BV18" s="786"/>
      <c r="BW18" s="786"/>
      <c r="BX18" s="786"/>
      <c r="BY18" s="786"/>
      <c r="BZ18" s="786"/>
      <c r="CA18" s="786"/>
      <c r="CB18" s="786"/>
      <c r="CC18" s="786"/>
      <c r="CD18" s="786"/>
      <c r="CE18" s="786"/>
      <c r="CF18" s="786"/>
      <c r="CG18" s="787"/>
      <c r="CH18" s="760"/>
      <c r="CI18" s="761"/>
      <c r="CJ18" s="761"/>
      <c r="CK18" s="761"/>
      <c r="CL18" s="762"/>
      <c r="CM18" s="760"/>
      <c r="CN18" s="761"/>
      <c r="CO18" s="761"/>
      <c r="CP18" s="761"/>
      <c r="CQ18" s="762"/>
      <c r="CR18" s="760"/>
      <c r="CS18" s="761"/>
      <c r="CT18" s="761"/>
      <c r="CU18" s="761"/>
      <c r="CV18" s="762"/>
      <c r="CW18" s="760"/>
      <c r="CX18" s="761"/>
      <c r="CY18" s="761"/>
      <c r="CZ18" s="761"/>
      <c r="DA18" s="762"/>
      <c r="DB18" s="760"/>
      <c r="DC18" s="761"/>
      <c r="DD18" s="761"/>
      <c r="DE18" s="761"/>
      <c r="DF18" s="762"/>
      <c r="DG18" s="760"/>
      <c r="DH18" s="761"/>
      <c r="DI18" s="761"/>
      <c r="DJ18" s="761"/>
      <c r="DK18" s="762"/>
      <c r="DL18" s="760"/>
      <c r="DM18" s="761"/>
      <c r="DN18" s="761"/>
      <c r="DO18" s="761"/>
      <c r="DP18" s="762"/>
      <c r="DQ18" s="760"/>
      <c r="DR18" s="761"/>
      <c r="DS18" s="761"/>
      <c r="DT18" s="761"/>
      <c r="DU18" s="762"/>
      <c r="DV18" s="785"/>
      <c r="DW18" s="786"/>
      <c r="DX18" s="786"/>
      <c r="DY18" s="786"/>
      <c r="DZ18" s="788"/>
      <c r="EA18" s="234"/>
    </row>
    <row r="19" spans="1:131" s="235" customFormat="1" ht="26.25" customHeight="1" x14ac:dyDescent="0.15">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3"/>
      <c r="AV19" s="783"/>
      <c r="AW19" s="783"/>
      <c r="AX19" s="783"/>
      <c r="AY19" s="784"/>
      <c r="AZ19" s="232"/>
      <c r="BA19" s="232"/>
      <c r="BB19" s="232"/>
      <c r="BC19" s="232"/>
      <c r="BD19" s="232"/>
      <c r="BE19" s="233"/>
      <c r="BF19" s="233"/>
      <c r="BG19" s="233"/>
      <c r="BH19" s="233"/>
      <c r="BI19" s="233"/>
      <c r="BJ19" s="233"/>
      <c r="BK19" s="233"/>
      <c r="BL19" s="233"/>
      <c r="BM19" s="233"/>
      <c r="BN19" s="233"/>
      <c r="BO19" s="233"/>
      <c r="BP19" s="233"/>
      <c r="BQ19" s="238">
        <v>13</v>
      </c>
      <c r="BR19" s="239"/>
      <c r="BS19" s="785"/>
      <c r="BT19" s="786"/>
      <c r="BU19" s="786"/>
      <c r="BV19" s="786"/>
      <c r="BW19" s="786"/>
      <c r="BX19" s="786"/>
      <c r="BY19" s="786"/>
      <c r="BZ19" s="786"/>
      <c r="CA19" s="786"/>
      <c r="CB19" s="786"/>
      <c r="CC19" s="786"/>
      <c r="CD19" s="786"/>
      <c r="CE19" s="786"/>
      <c r="CF19" s="786"/>
      <c r="CG19" s="787"/>
      <c r="CH19" s="760"/>
      <c r="CI19" s="761"/>
      <c r="CJ19" s="761"/>
      <c r="CK19" s="761"/>
      <c r="CL19" s="762"/>
      <c r="CM19" s="760"/>
      <c r="CN19" s="761"/>
      <c r="CO19" s="761"/>
      <c r="CP19" s="761"/>
      <c r="CQ19" s="762"/>
      <c r="CR19" s="760"/>
      <c r="CS19" s="761"/>
      <c r="CT19" s="761"/>
      <c r="CU19" s="761"/>
      <c r="CV19" s="762"/>
      <c r="CW19" s="760"/>
      <c r="CX19" s="761"/>
      <c r="CY19" s="761"/>
      <c r="CZ19" s="761"/>
      <c r="DA19" s="762"/>
      <c r="DB19" s="760"/>
      <c r="DC19" s="761"/>
      <c r="DD19" s="761"/>
      <c r="DE19" s="761"/>
      <c r="DF19" s="762"/>
      <c r="DG19" s="760"/>
      <c r="DH19" s="761"/>
      <c r="DI19" s="761"/>
      <c r="DJ19" s="761"/>
      <c r="DK19" s="762"/>
      <c r="DL19" s="760"/>
      <c r="DM19" s="761"/>
      <c r="DN19" s="761"/>
      <c r="DO19" s="761"/>
      <c r="DP19" s="762"/>
      <c r="DQ19" s="760"/>
      <c r="DR19" s="761"/>
      <c r="DS19" s="761"/>
      <c r="DT19" s="761"/>
      <c r="DU19" s="762"/>
      <c r="DV19" s="785"/>
      <c r="DW19" s="786"/>
      <c r="DX19" s="786"/>
      <c r="DY19" s="786"/>
      <c r="DZ19" s="788"/>
      <c r="EA19" s="234"/>
    </row>
    <row r="20" spans="1:131" s="235" customFormat="1" ht="26.25" customHeight="1" x14ac:dyDescent="0.15">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3"/>
      <c r="AV20" s="783"/>
      <c r="AW20" s="783"/>
      <c r="AX20" s="783"/>
      <c r="AY20" s="784"/>
      <c r="AZ20" s="232"/>
      <c r="BA20" s="232"/>
      <c r="BB20" s="232"/>
      <c r="BC20" s="232"/>
      <c r="BD20" s="232"/>
      <c r="BE20" s="233"/>
      <c r="BF20" s="233"/>
      <c r="BG20" s="233"/>
      <c r="BH20" s="233"/>
      <c r="BI20" s="233"/>
      <c r="BJ20" s="233"/>
      <c r="BK20" s="233"/>
      <c r="BL20" s="233"/>
      <c r="BM20" s="233"/>
      <c r="BN20" s="233"/>
      <c r="BO20" s="233"/>
      <c r="BP20" s="233"/>
      <c r="BQ20" s="238">
        <v>14</v>
      </c>
      <c r="BR20" s="239"/>
      <c r="BS20" s="785"/>
      <c r="BT20" s="786"/>
      <c r="BU20" s="786"/>
      <c r="BV20" s="786"/>
      <c r="BW20" s="786"/>
      <c r="BX20" s="786"/>
      <c r="BY20" s="786"/>
      <c r="BZ20" s="786"/>
      <c r="CA20" s="786"/>
      <c r="CB20" s="786"/>
      <c r="CC20" s="786"/>
      <c r="CD20" s="786"/>
      <c r="CE20" s="786"/>
      <c r="CF20" s="786"/>
      <c r="CG20" s="787"/>
      <c r="CH20" s="760"/>
      <c r="CI20" s="761"/>
      <c r="CJ20" s="761"/>
      <c r="CK20" s="761"/>
      <c r="CL20" s="762"/>
      <c r="CM20" s="760"/>
      <c r="CN20" s="761"/>
      <c r="CO20" s="761"/>
      <c r="CP20" s="761"/>
      <c r="CQ20" s="762"/>
      <c r="CR20" s="760"/>
      <c r="CS20" s="761"/>
      <c r="CT20" s="761"/>
      <c r="CU20" s="761"/>
      <c r="CV20" s="762"/>
      <c r="CW20" s="760"/>
      <c r="CX20" s="761"/>
      <c r="CY20" s="761"/>
      <c r="CZ20" s="761"/>
      <c r="DA20" s="762"/>
      <c r="DB20" s="760"/>
      <c r="DC20" s="761"/>
      <c r="DD20" s="761"/>
      <c r="DE20" s="761"/>
      <c r="DF20" s="762"/>
      <c r="DG20" s="760"/>
      <c r="DH20" s="761"/>
      <c r="DI20" s="761"/>
      <c r="DJ20" s="761"/>
      <c r="DK20" s="762"/>
      <c r="DL20" s="760"/>
      <c r="DM20" s="761"/>
      <c r="DN20" s="761"/>
      <c r="DO20" s="761"/>
      <c r="DP20" s="762"/>
      <c r="DQ20" s="760"/>
      <c r="DR20" s="761"/>
      <c r="DS20" s="761"/>
      <c r="DT20" s="761"/>
      <c r="DU20" s="762"/>
      <c r="DV20" s="785"/>
      <c r="DW20" s="786"/>
      <c r="DX20" s="786"/>
      <c r="DY20" s="786"/>
      <c r="DZ20" s="788"/>
      <c r="EA20" s="234"/>
    </row>
    <row r="21" spans="1:131" s="235" customFormat="1" ht="26.25" customHeight="1" thickBot="1" x14ac:dyDescent="0.2">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3"/>
      <c r="AV21" s="783"/>
      <c r="AW21" s="783"/>
      <c r="AX21" s="783"/>
      <c r="AY21" s="784"/>
      <c r="AZ21" s="232"/>
      <c r="BA21" s="232"/>
      <c r="BB21" s="232"/>
      <c r="BC21" s="232"/>
      <c r="BD21" s="232"/>
      <c r="BE21" s="233"/>
      <c r="BF21" s="233"/>
      <c r="BG21" s="233"/>
      <c r="BH21" s="233"/>
      <c r="BI21" s="233"/>
      <c r="BJ21" s="233"/>
      <c r="BK21" s="233"/>
      <c r="BL21" s="233"/>
      <c r="BM21" s="233"/>
      <c r="BN21" s="233"/>
      <c r="BO21" s="233"/>
      <c r="BP21" s="233"/>
      <c r="BQ21" s="238">
        <v>15</v>
      </c>
      <c r="BR21" s="239"/>
      <c r="BS21" s="785"/>
      <c r="BT21" s="786"/>
      <c r="BU21" s="786"/>
      <c r="BV21" s="786"/>
      <c r="BW21" s="786"/>
      <c r="BX21" s="786"/>
      <c r="BY21" s="786"/>
      <c r="BZ21" s="786"/>
      <c r="CA21" s="786"/>
      <c r="CB21" s="786"/>
      <c r="CC21" s="786"/>
      <c r="CD21" s="786"/>
      <c r="CE21" s="786"/>
      <c r="CF21" s="786"/>
      <c r="CG21" s="787"/>
      <c r="CH21" s="760"/>
      <c r="CI21" s="761"/>
      <c r="CJ21" s="761"/>
      <c r="CK21" s="761"/>
      <c r="CL21" s="762"/>
      <c r="CM21" s="760"/>
      <c r="CN21" s="761"/>
      <c r="CO21" s="761"/>
      <c r="CP21" s="761"/>
      <c r="CQ21" s="762"/>
      <c r="CR21" s="760"/>
      <c r="CS21" s="761"/>
      <c r="CT21" s="761"/>
      <c r="CU21" s="761"/>
      <c r="CV21" s="762"/>
      <c r="CW21" s="760"/>
      <c r="CX21" s="761"/>
      <c r="CY21" s="761"/>
      <c r="CZ21" s="761"/>
      <c r="DA21" s="762"/>
      <c r="DB21" s="760"/>
      <c r="DC21" s="761"/>
      <c r="DD21" s="761"/>
      <c r="DE21" s="761"/>
      <c r="DF21" s="762"/>
      <c r="DG21" s="760"/>
      <c r="DH21" s="761"/>
      <c r="DI21" s="761"/>
      <c r="DJ21" s="761"/>
      <c r="DK21" s="762"/>
      <c r="DL21" s="760"/>
      <c r="DM21" s="761"/>
      <c r="DN21" s="761"/>
      <c r="DO21" s="761"/>
      <c r="DP21" s="762"/>
      <c r="DQ21" s="760"/>
      <c r="DR21" s="761"/>
      <c r="DS21" s="761"/>
      <c r="DT21" s="761"/>
      <c r="DU21" s="762"/>
      <c r="DV21" s="785"/>
      <c r="DW21" s="786"/>
      <c r="DX21" s="786"/>
      <c r="DY21" s="786"/>
      <c r="DZ21" s="788"/>
      <c r="EA21" s="234"/>
    </row>
    <row r="22" spans="1:131" s="235" customFormat="1" ht="26.25" customHeight="1" x14ac:dyDescent="0.15">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397</v>
      </c>
      <c r="BA22" s="806"/>
      <c r="BB22" s="806"/>
      <c r="BC22" s="806"/>
      <c r="BD22" s="807"/>
      <c r="BE22" s="233"/>
      <c r="BF22" s="233"/>
      <c r="BG22" s="233"/>
      <c r="BH22" s="233"/>
      <c r="BI22" s="233"/>
      <c r="BJ22" s="233"/>
      <c r="BK22" s="233"/>
      <c r="BL22" s="233"/>
      <c r="BM22" s="233"/>
      <c r="BN22" s="233"/>
      <c r="BO22" s="233"/>
      <c r="BP22" s="233"/>
      <c r="BQ22" s="238">
        <v>16</v>
      </c>
      <c r="BR22" s="239"/>
      <c r="BS22" s="785"/>
      <c r="BT22" s="786"/>
      <c r="BU22" s="786"/>
      <c r="BV22" s="786"/>
      <c r="BW22" s="786"/>
      <c r="BX22" s="786"/>
      <c r="BY22" s="786"/>
      <c r="BZ22" s="786"/>
      <c r="CA22" s="786"/>
      <c r="CB22" s="786"/>
      <c r="CC22" s="786"/>
      <c r="CD22" s="786"/>
      <c r="CE22" s="786"/>
      <c r="CF22" s="786"/>
      <c r="CG22" s="787"/>
      <c r="CH22" s="760"/>
      <c r="CI22" s="761"/>
      <c r="CJ22" s="761"/>
      <c r="CK22" s="761"/>
      <c r="CL22" s="762"/>
      <c r="CM22" s="760"/>
      <c r="CN22" s="761"/>
      <c r="CO22" s="761"/>
      <c r="CP22" s="761"/>
      <c r="CQ22" s="762"/>
      <c r="CR22" s="760"/>
      <c r="CS22" s="761"/>
      <c r="CT22" s="761"/>
      <c r="CU22" s="761"/>
      <c r="CV22" s="762"/>
      <c r="CW22" s="760"/>
      <c r="CX22" s="761"/>
      <c r="CY22" s="761"/>
      <c r="CZ22" s="761"/>
      <c r="DA22" s="762"/>
      <c r="DB22" s="760"/>
      <c r="DC22" s="761"/>
      <c r="DD22" s="761"/>
      <c r="DE22" s="761"/>
      <c r="DF22" s="762"/>
      <c r="DG22" s="760"/>
      <c r="DH22" s="761"/>
      <c r="DI22" s="761"/>
      <c r="DJ22" s="761"/>
      <c r="DK22" s="762"/>
      <c r="DL22" s="760"/>
      <c r="DM22" s="761"/>
      <c r="DN22" s="761"/>
      <c r="DO22" s="761"/>
      <c r="DP22" s="762"/>
      <c r="DQ22" s="760"/>
      <c r="DR22" s="761"/>
      <c r="DS22" s="761"/>
      <c r="DT22" s="761"/>
      <c r="DU22" s="762"/>
      <c r="DV22" s="785"/>
      <c r="DW22" s="786"/>
      <c r="DX22" s="786"/>
      <c r="DY22" s="786"/>
      <c r="DZ22" s="788"/>
      <c r="EA22" s="234"/>
    </row>
    <row r="23" spans="1:131" s="235" customFormat="1" ht="26.25" customHeight="1" thickBot="1" x14ac:dyDescent="0.2">
      <c r="A23" s="240" t="s">
        <v>398</v>
      </c>
      <c r="B23" s="789" t="s">
        <v>399</v>
      </c>
      <c r="C23" s="790"/>
      <c r="D23" s="790"/>
      <c r="E23" s="790"/>
      <c r="F23" s="790"/>
      <c r="G23" s="790"/>
      <c r="H23" s="790"/>
      <c r="I23" s="790"/>
      <c r="J23" s="790"/>
      <c r="K23" s="790"/>
      <c r="L23" s="790"/>
      <c r="M23" s="790"/>
      <c r="N23" s="790"/>
      <c r="O23" s="790"/>
      <c r="P23" s="791"/>
      <c r="Q23" s="792">
        <v>96905</v>
      </c>
      <c r="R23" s="793"/>
      <c r="S23" s="793"/>
      <c r="T23" s="793"/>
      <c r="U23" s="793"/>
      <c r="V23" s="793">
        <v>95612</v>
      </c>
      <c r="W23" s="793"/>
      <c r="X23" s="793"/>
      <c r="Y23" s="793"/>
      <c r="Z23" s="793"/>
      <c r="AA23" s="793">
        <v>1293</v>
      </c>
      <c r="AB23" s="793"/>
      <c r="AC23" s="793"/>
      <c r="AD23" s="793"/>
      <c r="AE23" s="794"/>
      <c r="AF23" s="795">
        <v>772</v>
      </c>
      <c r="AG23" s="793"/>
      <c r="AH23" s="793"/>
      <c r="AI23" s="793"/>
      <c r="AJ23" s="796"/>
      <c r="AK23" s="797"/>
      <c r="AL23" s="798"/>
      <c r="AM23" s="798"/>
      <c r="AN23" s="798"/>
      <c r="AO23" s="798"/>
      <c r="AP23" s="793">
        <v>97453</v>
      </c>
      <c r="AQ23" s="793"/>
      <c r="AR23" s="793"/>
      <c r="AS23" s="793"/>
      <c r="AT23" s="793"/>
      <c r="AU23" s="809"/>
      <c r="AV23" s="809"/>
      <c r="AW23" s="809"/>
      <c r="AX23" s="809"/>
      <c r="AY23" s="810"/>
      <c r="AZ23" s="811" t="s">
        <v>148</v>
      </c>
      <c r="BA23" s="812"/>
      <c r="BB23" s="812"/>
      <c r="BC23" s="812"/>
      <c r="BD23" s="813"/>
      <c r="BE23" s="233"/>
      <c r="BF23" s="233"/>
      <c r="BG23" s="233"/>
      <c r="BH23" s="233"/>
      <c r="BI23" s="233"/>
      <c r="BJ23" s="233"/>
      <c r="BK23" s="233"/>
      <c r="BL23" s="233"/>
      <c r="BM23" s="233"/>
      <c r="BN23" s="233"/>
      <c r="BO23" s="233"/>
      <c r="BP23" s="233"/>
      <c r="BQ23" s="238">
        <v>17</v>
      </c>
      <c r="BR23" s="239"/>
      <c r="BS23" s="785"/>
      <c r="BT23" s="786"/>
      <c r="BU23" s="786"/>
      <c r="BV23" s="786"/>
      <c r="BW23" s="786"/>
      <c r="BX23" s="786"/>
      <c r="BY23" s="786"/>
      <c r="BZ23" s="786"/>
      <c r="CA23" s="786"/>
      <c r="CB23" s="786"/>
      <c r="CC23" s="786"/>
      <c r="CD23" s="786"/>
      <c r="CE23" s="786"/>
      <c r="CF23" s="786"/>
      <c r="CG23" s="787"/>
      <c r="CH23" s="760"/>
      <c r="CI23" s="761"/>
      <c r="CJ23" s="761"/>
      <c r="CK23" s="761"/>
      <c r="CL23" s="762"/>
      <c r="CM23" s="760"/>
      <c r="CN23" s="761"/>
      <c r="CO23" s="761"/>
      <c r="CP23" s="761"/>
      <c r="CQ23" s="762"/>
      <c r="CR23" s="760"/>
      <c r="CS23" s="761"/>
      <c r="CT23" s="761"/>
      <c r="CU23" s="761"/>
      <c r="CV23" s="762"/>
      <c r="CW23" s="760"/>
      <c r="CX23" s="761"/>
      <c r="CY23" s="761"/>
      <c r="CZ23" s="761"/>
      <c r="DA23" s="762"/>
      <c r="DB23" s="760"/>
      <c r="DC23" s="761"/>
      <c r="DD23" s="761"/>
      <c r="DE23" s="761"/>
      <c r="DF23" s="762"/>
      <c r="DG23" s="760"/>
      <c r="DH23" s="761"/>
      <c r="DI23" s="761"/>
      <c r="DJ23" s="761"/>
      <c r="DK23" s="762"/>
      <c r="DL23" s="760"/>
      <c r="DM23" s="761"/>
      <c r="DN23" s="761"/>
      <c r="DO23" s="761"/>
      <c r="DP23" s="762"/>
      <c r="DQ23" s="760"/>
      <c r="DR23" s="761"/>
      <c r="DS23" s="761"/>
      <c r="DT23" s="761"/>
      <c r="DU23" s="762"/>
      <c r="DV23" s="785"/>
      <c r="DW23" s="786"/>
      <c r="DX23" s="786"/>
      <c r="DY23" s="786"/>
      <c r="DZ23" s="788"/>
      <c r="EA23" s="234"/>
    </row>
    <row r="24" spans="1:131" s="235" customFormat="1" ht="26.25" customHeight="1" x14ac:dyDescent="0.15">
      <c r="A24" s="808" t="s">
        <v>400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5"/>
      <c r="BT24" s="786"/>
      <c r="BU24" s="786"/>
      <c r="BV24" s="786"/>
      <c r="BW24" s="786"/>
      <c r="BX24" s="786"/>
      <c r="BY24" s="786"/>
      <c r="BZ24" s="786"/>
      <c r="CA24" s="786"/>
      <c r="CB24" s="786"/>
      <c r="CC24" s="786"/>
      <c r="CD24" s="786"/>
      <c r="CE24" s="786"/>
      <c r="CF24" s="786"/>
      <c r="CG24" s="787"/>
      <c r="CH24" s="760"/>
      <c r="CI24" s="761"/>
      <c r="CJ24" s="761"/>
      <c r="CK24" s="761"/>
      <c r="CL24" s="762"/>
      <c r="CM24" s="760"/>
      <c r="CN24" s="761"/>
      <c r="CO24" s="761"/>
      <c r="CP24" s="761"/>
      <c r="CQ24" s="762"/>
      <c r="CR24" s="760"/>
      <c r="CS24" s="761"/>
      <c r="CT24" s="761"/>
      <c r="CU24" s="761"/>
      <c r="CV24" s="762"/>
      <c r="CW24" s="760"/>
      <c r="CX24" s="761"/>
      <c r="CY24" s="761"/>
      <c r="CZ24" s="761"/>
      <c r="DA24" s="762"/>
      <c r="DB24" s="760"/>
      <c r="DC24" s="761"/>
      <c r="DD24" s="761"/>
      <c r="DE24" s="761"/>
      <c r="DF24" s="762"/>
      <c r="DG24" s="760"/>
      <c r="DH24" s="761"/>
      <c r="DI24" s="761"/>
      <c r="DJ24" s="761"/>
      <c r="DK24" s="762"/>
      <c r="DL24" s="760"/>
      <c r="DM24" s="761"/>
      <c r="DN24" s="761"/>
      <c r="DO24" s="761"/>
      <c r="DP24" s="762"/>
      <c r="DQ24" s="760"/>
      <c r="DR24" s="761"/>
      <c r="DS24" s="761"/>
      <c r="DT24" s="761"/>
      <c r="DU24" s="762"/>
      <c r="DV24" s="785"/>
      <c r="DW24" s="786"/>
      <c r="DX24" s="786"/>
      <c r="DY24" s="786"/>
      <c r="DZ24" s="788"/>
      <c r="EA24" s="234"/>
    </row>
    <row r="25" spans="1:131" ht="26.25" customHeight="1" thickBot="1" x14ac:dyDescent="0.2">
      <c r="A25" s="739" t="s">
        <v>401</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5"/>
      <c r="BT25" s="786"/>
      <c r="BU25" s="786"/>
      <c r="BV25" s="786"/>
      <c r="BW25" s="786"/>
      <c r="BX25" s="786"/>
      <c r="BY25" s="786"/>
      <c r="BZ25" s="786"/>
      <c r="CA25" s="786"/>
      <c r="CB25" s="786"/>
      <c r="CC25" s="786"/>
      <c r="CD25" s="786"/>
      <c r="CE25" s="786"/>
      <c r="CF25" s="786"/>
      <c r="CG25" s="787"/>
      <c r="CH25" s="760"/>
      <c r="CI25" s="761"/>
      <c r="CJ25" s="761"/>
      <c r="CK25" s="761"/>
      <c r="CL25" s="762"/>
      <c r="CM25" s="760"/>
      <c r="CN25" s="761"/>
      <c r="CO25" s="761"/>
      <c r="CP25" s="761"/>
      <c r="CQ25" s="762"/>
      <c r="CR25" s="760"/>
      <c r="CS25" s="761"/>
      <c r="CT25" s="761"/>
      <c r="CU25" s="761"/>
      <c r="CV25" s="762"/>
      <c r="CW25" s="760"/>
      <c r="CX25" s="761"/>
      <c r="CY25" s="761"/>
      <c r="CZ25" s="761"/>
      <c r="DA25" s="762"/>
      <c r="DB25" s="760"/>
      <c r="DC25" s="761"/>
      <c r="DD25" s="761"/>
      <c r="DE25" s="761"/>
      <c r="DF25" s="762"/>
      <c r="DG25" s="760"/>
      <c r="DH25" s="761"/>
      <c r="DI25" s="761"/>
      <c r="DJ25" s="761"/>
      <c r="DK25" s="762"/>
      <c r="DL25" s="760"/>
      <c r="DM25" s="761"/>
      <c r="DN25" s="761"/>
      <c r="DO25" s="761"/>
      <c r="DP25" s="762"/>
      <c r="DQ25" s="760"/>
      <c r="DR25" s="761"/>
      <c r="DS25" s="761"/>
      <c r="DT25" s="761"/>
      <c r="DU25" s="762"/>
      <c r="DV25" s="785"/>
      <c r="DW25" s="786"/>
      <c r="DX25" s="786"/>
      <c r="DY25" s="786"/>
      <c r="DZ25" s="788"/>
      <c r="EA25" s="230"/>
    </row>
    <row r="26" spans="1:131" ht="26.25" customHeight="1" x14ac:dyDescent="0.15">
      <c r="A26" s="729" t="s">
        <v>373</v>
      </c>
      <c r="B26" s="730"/>
      <c r="C26" s="730"/>
      <c r="D26" s="730"/>
      <c r="E26" s="730"/>
      <c r="F26" s="730"/>
      <c r="G26" s="730"/>
      <c r="H26" s="730"/>
      <c r="I26" s="730"/>
      <c r="J26" s="730"/>
      <c r="K26" s="730"/>
      <c r="L26" s="730"/>
      <c r="M26" s="730"/>
      <c r="N26" s="730"/>
      <c r="O26" s="730"/>
      <c r="P26" s="731"/>
      <c r="Q26" s="725" t="s">
        <v>402</v>
      </c>
      <c r="R26" s="721"/>
      <c r="S26" s="721"/>
      <c r="T26" s="721"/>
      <c r="U26" s="722"/>
      <c r="V26" s="725" t="s">
        <v>403</v>
      </c>
      <c r="W26" s="721"/>
      <c r="X26" s="721"/>
      <c r="Y26" s="721"/>
      <c r="Z26" s="722"/>
      <c r="AA26" s="725" t="s">
        <v>404</v>
      </c>
      <c r="AB26" s="721"/>
      <c r="AC26" s="721"/>
      <c r="AD26" s="721"/>
      <c r="AE26" s="721"/>
      <c r="AF26" s="814" t="s">
        <v>405</v>
      </c>
      <c r="AG26" s="815"/>
      <c r="AH26" s="815"/>
      <c r="AI26" s="815"/>
      <c r="AJ26" s="816"/>
      <c r="AK26" s="721" t="s">
        <v>406</v>
      </c>
      <c r="AL26" s="721"/>
      <c r="AM26" s="721"/>
      <c r="AN26" s="721"/>
      <c r="AO26" s="722"/>
      <c r="AP26" s="725" t="s">
        <v>407</v>
      </c>
      <c r="AQ26" s="721"/>
      <c r="AR26" s="721"/>
      <c r="AS26" s="721"/>
      <c r="AT26" s="722"/>
      <c r="AU26" s="725" t="s">
        <v>408</v>
      </c>
      <c r="AV26" s="721"/>
      <c r="AW26" s="721"/>
      <c r="AX26" s="721"/>
      <c r="AY26" s="722"/>
      <c r="AZ26" s="725" t="s">
        <v>409</v>
      </c>
      <c r="BA26" s="721"/>
      <c r="BB26" s="721"/>
      <c r="BC26" s="721"/>
      <c r="BD26" s="722"/>
      <c r="BE26" s="725" t="s">
        <v>380</v>
      </c>
      <c r="BF26" s="721"/>
      <c r="BG26" s="721"/>
      <c r="BH26" s="721"/>
      <c r="BI26" s="727"/>
      <c r="BJ26" s="232"/>
      <c r="BK26" s="232"/>
      <c r="BL26" s="232"/>
      <c r="BM26" s="232"/>
      <c r="BN26" s="232"/>
      <c r="BO26" s="241"/>
      <c r="BP26" s="241"/>
      <c r="BQ26" s="238">
        <v>20</v>
      </c>
      <c r="BR26" s="239"/>
      <c r="BS26" s="785"/>
      <c r="BT26" s="786"/>
      <c r="BU26" s="786"/>
      <c r="BV26" s="786"/>
      <c r="BW26" s="786"/>
      <c r="BX26" s="786"/>
      <c r="BY26" s="786"/>
      <c r="BZ26" s="786"/>
      <c r="CA26" s="786"/>
      <c r="CB26" s="786"/>
      <c r="CC26" s="786"/>
      <c r="CD26" s="786"/>
      <c r="CE26" s="786"/>
      <c r="CF26" s="786"/>
      <c r="CG26" s="787"/>
      <c r="CH26" s="760"/>
      <c r="CI26" s="761"/>
      <c r="CJ26" s="761"/>
      <c r="CK26" s="761"/>
      <c r="CL26" s="762"/>
      <c r="CM26" s="760"/>
      <c r="CN26" s="761"/>
      <c r="CO26" s="761"/>
      <c r="CP26" s="761"/>
      <c r="CQ26" s="762"/>
      <c r="CR26" s="760"/>
      <c r="CS26" s="761"/>
      <c r="CT26" s="761"/>
      <c r="CU26" s="761"/>
      <c r="CV26" s="762"/>
      <c r="CW26" s="760"/>
      <c r="CX26" s="761"/>
      <c r="CY26" s="761"/>
      <c r="CZ26" s="761"/>
      <c r="DA26" s="762"/>
      <c r="DB26" s="760"/>
      <c r="DC26" s="761"/>
      <c r="DD26" s="761"/>
      <c r="DE26" s="761"/>
      <c r="DF26" s="762"/>
      <c r="DG26" s="760"/>
      <c r="DH26" s="761"/>
      <c r="DI26" s="761"/>
      <c r="DJ26" s="761"/>
      <c r="DK26" s="762"/>
      <c r="DL26" s="760"/>
      <c r="DM26" s="761"/>
      <c r="DN26" s="761"/>
      <c r="DO26" s="761"/>
      <c r="DP26" s="762"/>
      <c r="DQ26" s="760"/>
      <c r="DR26" s="761"/>
      <c r="DS26" s="761"/>
      <c r="DT26" s="761"/>
      <c r="DU26" s="762"/>
      <c r="DV26" s="785"/>
      <c r="DW26" s="786"/>
      <c r="DX26" s="786"/>
      <c r="DY26" s="786"/>
      <c r="DZ26" s="788"/>
      <c r="EA26" s="230"/>
    </row>
    <row r="27" spans="1:131" ht="26.25" customHeight="1" thickBot="1" x14ac:dyDescent="0.2">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5"/>
      <c r="BT27" s="786"/>
      <c r="BU27" s="786"/>
      <c r="BV27" s="786"/>
      <c r="BW27" s="786"/>
      <c r="BX27" s="786"/>
      <c r="BY27" s="786"/>
      <c r="BZ27" s="786"/>
      <c r="CA27" s="786"/>
      <c r="CB27" s="786"/>
      <c r="CC27" s="786"/>
      <c r="CD27" s="786"/>
      <c r="CE27" s="786"/>
      <c r="CF27" s="786"/>
      <c r="CG27" s="787"/>
      <c r="CH27" s="760"/>
      <c r="CI27" s="761"/>
      <c r="CJ27" s="761"/>
      <c r="CK27" s="761"/>
      <c r="CL27" s="762"/>
      <c r="CM27" s="760"/>
      <c r="CN27" s="761"/>
      <c r="CO27" s="761"/>
      <c r="CP27" s="761"/>
      <c r="CQ27" s="762"/>
      <c r="CR27" s="760"/>
      <c r="CS27" s="761"/>
      <c r="CT27" s="761"/>
      <c r="CU27" s="761"/>
      <c r="CV27" s="762"/>
      <c r="CW27" s="760"/>
      <c r="CX27" s="761"/>
      <c r="CY27" s="761"/>
      <c r="CZ27" s="761"/>
      <c r="DA27" s="762"/>
      <c r="DB27" s="760"/>
      <c r="DC27" s="761"/>
      <c r="DD27" s="761"/>
      <c r="DE27" s="761"/>
      <c r="DF27" s="762"/>
      <c r="DG27" s="760"/>
      <c r="DH27" s="761"/>
      <c r="DI27" s="761"/>
      <c r="DJ27" s="761"/>
      <c r="DK27" s="762"/>
      <c r="DL27" s="760"/>
      <c r="DM27" s="761"/>
      <c r="DN27" s="761"/>
      <c r="DO27" s="761"/>
      <c r="DP27" s="762"/>
      <c r="DQ27" s="760"/>
      <c r="DR27" s="761"/>
      <c r="DS27" s="761"/>
      <c r="DT27" s="761"/>
      <c r="DU27" s="762"/>
      <c r="DV27" s="785"/>
      <c r="DW27" s="786"/>
      <c r="DX27" s="786"/>
      <c r="DY27" s="786"/>
      <c r="DZ27" s="788"/>
      <c r="EA27" s="230"/>
    </row>
    <row r="28" spans="1:131" ht="26.25" customHeight="1" thickTop="1" x14ac:dyDescent="0.15">
      <c r="A28" s="242">
        <v>1</v>
      </c>
      <c r="B28" s="763" t="s">
        <v>410</v>
      </c>
      <c r="C28" s="764"/>
      <c r="D28" s="764"/>
      <c r="E28" s="764"/>
      <c r="F28" s="764"/>
      <c r="G28" s="764"/>
      <c r="H28" s="764"/>
      <c r="I28" s="764"/>
      <c r="J28" s="764"/>
      <c r="K28" s="764"/>
      <c r="L28" s="764"/>
      <c r="M28" s="764"/>
      <c r="N28" s="764"/>
      <c r="O28" s="764"/>
      <c r="P28" s="765"/>
      <c r="Q28" s="822">
        <v>26908</v>
      </c>
      <c r="R28" s="823"/>
      <c r="S28" s="823"/>
      <c r="T28" s="823"/>
      <c r="U28" s="823"/>
      <c r="V28" s="823">
        <v>26876</v>
      </c>
      <c r="W28" s="823"/>
      <c r="X28" s="823"/>
      <c r="Y28" s="823"/>
      <c r="Z28" s="823"/>
      <c r="AA28" s="823">
        <v>32</v>
      </c>
      <c r="AB28" s="823"/>
      <c r="AC28" s="823"/>
      <c r="AD28" s="823"/>
      <c r="AE28" s="824"/>
      <c r="AF28" s="825">
        <v>32</v>
      </c>
      <c r="AG28" s="823"/>
      <c r="AH28" s="823"/>
      <c r="AI28" s="823"/>
      <c r="AJ28" s="826"/>
      <c r="AK28" s="827">
        <v>2554</v>
      </c>
      <c r="AL28" s="828"/>
      <c r="AM28" s="828"/>
      <c r="AN28" s="828"/>
      <c r="AO28" s="828"/>
      <c r="AP28" s="828" t="s">
        <v>518</v>
      </c>
      <c r="AQ28" s="828"/>
      <c r="AR28" s="828"/>
      <c r="AS28" s="828"/>
      <c r="AT28" s="828"/>
      <c r="AU28" s="828" t="s">
        <v>518</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85"/>
      <c r="BT28" s="786"/>
      <c r="BU28" s="786"/>
      <c r="BV28" s="786"/>
      <c r="BW28" s="786"/>
      <c r="BX28" s="786"/>
      <c r="BY28" s="786"/>
      <c r="BZ28" s="786"/>
      <c r="CA28" s="786"/>
      <c r="CB28" s="786"/>
      <c r="CC28" s="786"/>
      <c r="CD28" s="786"/>
      <c r="CE28" s="786"/>
      <c r="CF28" s="786"/>
      <c r="CG28" s="787"/>
      <c r="CH28" s="760"/>
      <c r="CI28" s="761"/>
      <c r="CJ28" s="761"/>
      <c r="CK28" s="761"/>
      <c r="CL28" s="762"/>
      <c r="CM28" s="760"/>
      <c r="CN28" s="761"/>
      <c r="CO28" s="761"/>
      <c r="CP28" s="761"/>
      <c r="CQ28" s="762"/>
      <c r="CR28" s="760"/>
      <c r="CS28" s="761"/>
      <c r="CT28" s="761"/>
      <c r="CU28" s="761"/>
      <c r="CV28" s="762"/>
      <c r="CW28" s="760"/>
      <c r="CX28" s="761"/>
      <c r="CY28" s="761"/>
      <c r="CZ28" s="761"/>
      <c r="DA28" s="762"/>
      <c r="DB28" s="760"/>
      <c r="DC28" s="761"/>
      <c r="DD28" s="761"/>
      <c r="DE28" s="761"/>
      <c r="DF28" s="762"/>
      <c r="DG28" s="760"/>
      <c r="DH28" s="761"/>
      <c r="DI28" s="761"/>
      <c r="DJ28" s="761"/>
      <c r="DK28" s="762"/>
      <c r="DL28" s="760"/>
      <c r="DM28" s="761"/>
      <c r="DN28" s="761"/>
      <c r="DO28" s="761"/>
      <c r="DP28" s="762"/>
      <c r="DQ28" s="760"/>
      <c r="DR28" s="761"/>
      <c r="DS28" s="761"/>
      <c r="DT28" s="761"/>
      <c r="DU28" s="762"/>
      <c r="DV28" s="785"/>
      <c r="DW28" s="786"/>
      <c r="DX28" s="786"/>
      <c r="DY28" s="786"/>
      <c r="DZ28" s="788"/>
      <c r="EA28" s="230"/>
    </row>
    <row r="29" spans="1:131" ht="26.25" customHeight="1" x14ac:dyDescent="0.15">
      <c r="A29" s="242">
        <v>2</v>
      </c>
      <c r="B29" s="749" t="s">
        <v>411</v>
      </c>
      <c r="C29" s="750"/>
      <c r="D29" s="750"/>
      <c r="E29" s="750"/>
      <c r="F29" s="750"/>
      <c r="G29" s="750"/>
      <c r="H29" s="750"/>
      <c r="I29" s="750"/>
      <c r="J29" s="750"/>
      <c r="K29" s="750"/>
      <c r="L29" s="750"/>
      <c r="M29" s="750"/>
      <c r="N29" s="750"/>
      <c r="O29" s="750"/>
      <c r="P29" s="751"/>
      <c r="Q29" s="752">
        <v>19456</v>
      </c>
      <c r="R29" s="753"/>
      <c r="S29" s="753"/>
      <c r="T29" s="753"/>
      <c r="U29" s="753"/>
      <c r="V29" s="753">
        <v>19325</v>
      </c>
      <c r="W29" s="753"/>
      <c r="X29" s="753"/>
      <c r="Y29" s="753"/>
      <c r="Z29" s="753"/>
      <c r="AA29" s="753">
        <v>131</v>
      </c>
      <c r="AB29" s="753"/>
      <c r="AC29" s="753"/>
      <c r="AD29" s="753"/>
      <c r="AE29" s="754"/>
      <c r="AF29" s="755">
        <v>131</v>
      </c>
      <c r="AG29" s="756"/>
      <c r="AH29" s="756"/>
      <c r="AI29" s="756"/>
      <c r="AJ29" s="757"/>
      <c r="AK29" s="834">
        <v>3027</v>
      </c>
      <c r="AL29" s="830"/>
      <c r="AM29" s="830"/>
      <c r="AN29" s="830"/>
      <c r="AO29" s="830"/>
      <c r="AP29" s="830" t="s">
        <v>518</v>
      </c>
      <c r="AQ29" s="830"/>
      <c r="AR29" s="830"/>
      <c r="AS29" s="830"/>
      <c r="AT29" s="830"/>
      <c r="AU29" s="830" t="s">
        <v>518</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85"/>
      <c r="BT29" s="786"/>
      <c r="BU29" s="786"/>
      <c r="BV29" s="786"/>
      <c r="BW29" s="786"/>
      <c r="BX29" s="786"/>
      <c r="BY29" s="786"/>
      <c r="BZ29" s="786"/>
      <c r="CA29" s="786"/>
      <c r="CB29" s="786"/>
      <c r="CC29" s="786"/>
      <c r="CD29" s="786"/>
      <c r="CE29" s="786"/>
      <c r="CF29" s="786"/>
      <c r="CG29" s="787"/>
      <c r="CH29" s="760"/>
      <c r="CI29" s="761"/>
      <c r="CJ29" s="761"/>
      <c r="CK29" s="761"/>
      <c r="CL29" s="762"/>
      <c r="CM29" s="760"/>
      <c r="CN29" s="761"/>
      <c r="CO29" s="761"/>
      <c r="CP29" s="761"/>
      <c r="CQ29" s="762"/>
      <c r="CR29" s="760"/>
      <c r="CS29" s="761"/>
      <c r="CT29" s="761"/>
      <c r="CU29" s="761"/>
      <c r="CV29" s="762"/>
      <c r="CW29" s="760"/>
      <c r="CX29" s="761"/>
      <c r="CY29" s="761"/>
      <c r="CZ29" s="761"/>
      <c r="DA29" s="762"/>
      <c r="DB29" s="760"/>
      <c r="DC29" s="761"/>
      <c r="DD29" s="761"/>
      <c r="DE29" s="761"/>
      <c r="DF29" s="762"/>
      <c r="DG29" s="760"/>
      <c r="DH29" s="761"/>
      <c r="DI29" s="761"/>
      <c r="DJ29" s="761"/>
      <c r="DK29" s="762"/>
      <c r="DL29" s="760"/>
      <c r="DM29" s="761"/>
      <c r="DN29" s="761"/>
      <c r="DO29" s="761"/>
      <c r="DP29" s="762"/>
      <c r="DQ29" s="760"/>
      <c r="DR29" s="761"/>
      <c r="DS29" s="761"/>
      <c r="DT29" s="761"/>
      <c r="DU29" s="762"/>
      <c r="DV29" s="785"/>
      <c r="DW29" s="786"/>
      <c r="DX29" s="786"/>
      <c r="DY29" s="786"/>
      <c r="DZ29" s="788"/>
      <c r="EA29" s="230"/>
    </row>
    <row r="30" spans="1:131" ht="26.25" customHeight="1" x14ac:dyDescent="0.15">
      <c r="A30" s="242">
        <v>3</v>
      </c>
      <c r="B30" s="749" t="s">
        <v>412</v>
      </c>
      <c r="C30" s="750"/>
      <c r="D30" s="750"/>
      <c r="E30" s="750"/>
      <c r="F30" s="750"/>
      <c r="G30" s="750"/>
      <c r="H30" s="750"/>
      <c r="I30" s="750"/>
      <c r="J30" s="750"/>
      <c r="K30" s="750"/>
      <c r="L30" s="750"/>
      <c r="M30" s="750"/>
      <c r="N30" s="750"/>
      <c r="O30" s="750"/>
      <c r="P30" s="751"/>
      <c r="Q30" s="752">
        <v>3977</v>
      </c>
      <c r="R30" s="753"/>
      <c r="S30" s="753"/>
      <c r="T30" s="753"/>
      <c r="U30" s="753"/>
      <c r="V30" s="753">
        <v>3899</v>
      </c>
      <c r="W30" s="753"/>
      <c r="X30" s="753"/>
      <c r="Y30" s="753"/>
      <c r="Z30" s="753"/>
      <c r="AA30" s="753">
        <v>78</v>
      </c>
      <c r="AB30" s="753"/>
      <c r="AC30" s="753"/>
      <c r="AD30" s="753"/>
      <c r="AE30" s="754"/>
      <c r="AF30" s="755">
        <v>78</v>
      </c>
      <c r="AG30" s="756"/>
      <c r="AH30" s="756"/>
      <c r="AI30" s="756"/>
      <c r="AJ30" s="757"/>
      <c r="AK30" s="834">
        <v>710</v>
      </c>
      <c r="AL30" s="830"/>
      <c r="AM30" s="830"/>
      <c r="AN30" s="830"/>
      <c r="AO30" s="830"/>
      <c r="AP30" s="830" t="s">
        <v>518</v>
      </c>
      <c r="AQ30" s="830"/>
      <c r="AR30" s="830"/>
      <c r="AS30" s="830"/>
      <c r="AT30" s="830"/>
      <c r="AU30" s="830" t="s">
        <v>518</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85"/>
      <c r="BT30" s="786"/>
      <c r="BU30" s="786"/>
      <c r="BV30" s="786"/>
      <c r="BW30" s="786"/>
      <c r="BX30" s="786"/>
      <c r="BY30" s="786"/>
      <c r="BZ30" s="786"/>
      <c r="CA30" s="786"/>
      <c r="CB30" s="786"/>
      <c r="CC30" s="786"/>
      <c r="CD30" s="786"/>
      <c r="CE30" s="786"/>
      <c r="CF30" s="786"/>
      <c r="CG30" s="787"/>
      <c r="CH30" s="760"/>
      <c r="CI30" s="761"/>
      <c r="CJ30" s="761"/>
      <c r="CK30" s="761"/>
      <c r="CL30" s="762"/>
      <c r="CM30" s="760"/>
      <c r="CN30" s="761"/>
      <c r="CO30" s="761"/>
      <c r="CP30" s="761"/>
      <c r="CQ30" s="762"/>
      <c r="CR30" s="760"/>
      <c r="CS30" s="761"/>
      <c r="CT30" s="761"/>
      <c r="CU30" s="761"/>
      <c r="CV30" s="762"/>
      <c r="CW30" s="760"/>
      <c r="CX30" s="761"/>
      <c r="CY30" s="761"/>
      <c r="CZ30" s="761"/>
      <c r="DA30" s="762"/>
      <c r="DB30" s="760"/>
      <c r="DC30" s="761"/>
      <c r="DD30" s="761"/>
      <c r="DE30" s="761"/>
      <c r="DF30" s="762"/>
      <c r="DG30" s="760"/>
      <c r="DH30" s="761"/>
      <c r="DI30" s="761"/>
      <c r="DJ30" s="761"/>
      <c r="DK30" s="762"/>
      <c r="DL30" s="760"/>
      <c r="DM30" s="761"/>
      <c r="DN30" s="761"/>
      <c r="DO30" s="761"/>
      <c r="DP30" s="762"/>
      <c r="DQ30" s="760"/>
      <c r="DR30" s="761"/>
      <c r="DS30" s="761"/>
      <c r="DT30" s="761"/>
      <c r="DU30" s="762"/>
      <c r="DV30" s="785"/>
      <c r="DW30" s="786"/>
      <c r="DX30" s="786"/>
      <c r="DY30" s="786"/>
      <c r="DZ30" s="788"/>
      <c r="EA30" s="230"/>
    </row>
    <row r="31" spans="1:131" ht="26.25" customHeight="1" x14ac:dyDescent="0.15">
      <c r="A31" s="242">
        <v>4</v>
      </c>
      <c r="B31" s="749" t="s">
        <v>413</v>
      </c>
      <c r="C31" s="750"/>
      <c r="D31" s="750"/>
      <c r="E31" s="750"/>
      <c r="F31" s="750"/>
      <c r="G31" s="750"/>
      <c r="H31" s="750"/>
      <c r="I31" s="750"/>
      <c r="J31" s="750"/>
      <c r="K31" s="750"/>
      <c r="L31" s="750"/>
      <c r="M31" s="750"/>
      <c r="N31" s="750"/>
      <c r="O31" s="750"/>
      <c r="P31" s="751"/>
      <c r="Q31" s="752">
        <v>5245</v>
      </c>
      <c r="R31" s="753"/>
      <c r="S31" s="753"/>
      <c r="T31" s="753"/>
      <c r="U31" s="753"/>
      <c r="V31" s="753">
        <v>4619</v>
      </c>
      <c r="W31" s="753"/>
      <c r="X31" s="753"/>
      <c r="Y31" s="753"/>
      <c r="Z31" s="753"/>
      <c r="AA31" s="753">
        <v>626</v>
      </c>
      <c r="AB31" s="753"/>
      <c r="AC31" s="753"/>
      <c r="AD31" s="753"/>
      <c r="AE31" s="754"/>
      <c r="AF31" s="755">
        <v>4658</v>
      </c>
      <c r="AG31" s="756"/>
      <c r="AH31" s="756"/>
      <c r="AI31" s="756"/>
      <c r="AJ31" s="757"/>
      <c r="AK31" s="834">
        <v>114</v>
      </c>
      <c r="AL31" s="830"/>
      <c r="AM31" s="830"/>
      <c r="AN31" s="830"/>
      <c r="AO31" s="830"/>
      <c r="AP31" s="830">
        <v>12719</v>
      </c>
      <c r="AQ31" s="830"/>
      <c r="AR31" s="830"/>
      <c r="AS31" s="830"/>
      <c r="AT31" s="830"/>
      <c r="AU31" s="830">
        <v>4701</v>
      </c>
      <c r="AV31" s="830"/>
      <c r="AW31" s="830"/>
      <c r="AX31" s="830"/>
      <c r="AY31" s="830"/>
      <c r="AZ31" s="831" t="s">
        <v>518</v>
      </c>
      <c r="BA31" s="831"/>
      <c r="BB31" s="831"/>
      <c r="BC31" s="831"/>
      <c r="BD31" s="831"/>
      <c r="BE31" s="832" t="s">
        <v>414</v>
      </c>
      <c r="BF31" s="832"/>
      <c r="BG31" s="832"/>
      <c r="BH31" s="832"/>
      <c r="BI31" s="833"/>
      <c r="BJ31" s="232"/>
      <c r="BK31" s="232"/>
      <c r="BL31" s="232"/>
      <c r="BM31" s="232"/>
      <c r="BN31" s="232"/>
      <c r="BO31" s="241"/>
      <c r="BP31" s="241"/>
      <c r="BQ31" s="238">
        <v>25</v>
      </c>
      <c r="BR31" s="239"/>
      <c r="BS31" s="785"/>
      <c r="BT31" s="786"/>
      <c r="BU31" s="786"/>
      <c r="BV31" s="786"/>
      <c r="BW31" s="786"/>
      <c r="BX31" s="786"/>
      <c r="BY31" s="786"/>
      <c r="BZ31" s="786"/>
      <c r="CA31" s="786"/>
      <c r="CB31" s="786"/>
      <c r="CC31" s="786"/>
      <c r="CD31" s="786"/>
      <c r="CE31" s="786"/>
      <c r="CF31" s="786"/>
      <c r="CG31" s="787"/>
      <c r="CH31" s="760"/>
      <c r="CI31" s="761"/>
      <c r="CJ31" s="761"/>
      <c r="CK31" s="761"/>
      <c r="CL31" s="762"/>
      <c r="CM31" s="760"/>
      <c r="CN31" s="761"/>
      <c r="CO31" s="761"/>
      <c r="CP31" s="761"/>
      <c r="CQ31" s="762"/>
      <c r="CR31" s="760"/>
      <c r="CS31" s="761"/>
      <c r="CT31" s="761"/>
      <c r="CU31" s="761"/>
      <c r="CV31" s="762"/>
      <c r="CW31" s="760"/>
      <c r="CX31" s="761"/>
      <c r="CY31" s="761"/>
      <c r="CZ31" s="761"/>
      <c r="DA31" s="762"/>
      <c r="DB31" s="760"/>
      <c r="DC31" s="761"/>
      <c r="DD31" s="761"/>
      <c r="DE31" s="761"/>
      <c r="DF31" s="762"/>
      <c r="DG31" s="760"/>
      <c r="DH31" s="761"/>
      <c r="DI31" s="761"/>
      <c r="DJ31" s="761"/>
      <c r="DK31" s="762"/>
      <c r="DL31" s="760"/>
      <c r="DM31" s="761"/>
      <c r="DN31" s="761"/>
      <c r="DO31" s="761"/>
      <c r="DP31" s="762"/>
      <c r="DQ31" s="760"/>
      <c r="DR31" s="761"/>
      <c r="DS31" s="761"/>
      <c r="DT31" s="761"/>
      <c r="DU31" s="762"/>
      <c r="DV31" s="785"/>
      <c r="DW31" s="786"/>
      <c r="DX31" s="786"/>
      <c r="DY31" s="786"/>
      <c r="DZ31" s="788"/>
      <c r="EA31" s="230"/>
    </row>
    <row r="32" spans="1:131" ht="26.25" customHeight="1" x14ac:dyDescent="0.15">
      <c r="A32" s="242">
        <v>5</v>
      </c>
      <c r="B32" s="749" t="s">
        <v>415</v>
      </c>
      <c r="C32" s="750"/>
      <c r="D32" s="750"/>
      <c r="E32" s="750"/>
      <c r="F32" s="750"/>
      <c r="G32" s="750"/>
      <c r="H32" s="750"/>
      <c r="I32" s="750"/>
      <c r="J32" s="750"/>
      <c r="K32" s="750"/>
      <c r="L32" s="750"/>
      <c r="M32" s="750"/>
      <c r="N32" s="750"/>
      <c r="O32" s="750"/>
      <c r="P32" s="751"/>
      <c r="Q32" s="752">
        <v>6864</v>
      </c>
      <c r="R32" s="753"/>
      <c r="S32" s="753"/>
      <c r="T32" s="753"/>
      <c r="U32" s="753"/>
      <c r="V32" s="753">
        <v>6557</v>
      </c>
      <c r="W32" s="753"/>
      <c r="X32" s="753"/>
      <c r="Y32" s="753"/>
      <c r="Z32" s="753"/>
      <c r="AA32" s="753">
        <v>307</v>
      </c>
      <c r="AB32" s="753"/>
      <c r="AC32" s="753"/>
      <c r="AD32" s="753"/>
      <c r="AE32" s="754"/>
      <c r="AF32" s="755">
        <v>2789</v>
      </c>
      <c r="AG32" s="756"/>
      <c r="AH32" s="756"/>
      <c r="AI32" s="756"/>
      <c r="AJ32" s="757"/>
      <c r="AK32" s="834">
        <v>2507</v>
      </c>
      <c r="AL32" s="830"/>
      <c r="AM32" s="830"/>
      <c r="AN32" s="830"/>
      <c r="AO32" s="830"/>
      <c r="AP32" s="830">
        <v>43188</v>
      </c>
      <c r="AQ32" s="830"/>
      <c r="AR32" s="830"/>
      <c r="AS32" s="830"/>
      <c r="AT32" s="830"/>
      <c r="AU32" s="830">
        <v>4782</v>
      </c>
      <c r="AV32" s="830"/>
      <c r="AW32" s="830"/>
      <c r="AX32" s="830"/>
      <c r="AY32" s="830"/>
      <c r="AZ32" s="831" t="s">
        <v>518</v>
      </c>
      <c r="BA32" s="831"/>
      <c r="BB32" s="831"/>
      <c r="BC32" s="831"/>
      <c r="BD32" s="831"/>
      <c r="BE32" s="832" t="s">
        <v>414</v>
      </c>
      <c r="BF32" s="832"/>
      <c r="BG32" s="832"/>
      <c r="BH32" s="832"/>
      <c r="BI32" s="833"/>
      <c r="BJ32" s="232"/>
      <c r="BK32" s="232"/>
      <c r="BL32" s="232"/>
      <c r="BM32" s="232"/>
      <c r="BN32" s="232"/>
      <c r="BO32" s="241"/>
      <c r="BP32" s="241"/>
      <c r="BQ32" s="238">
        <v>26</v>
      </c>
      <c r="BR32" s="239"/>
      <c r="BS32" s="785"/>
      <c r="BT32" s="786"/>
      <c r="BU32" s="786"/>
      <c r="BV32" s="786"/>
      <c r="BW32" s="786"/>
      <c r="BX32" s="786"/>
      <c r="BY32" s="786"/>
      <c r="BZ32" s="786"/>
      <c r="CA32" s="786"/>
      <c r="CB32" s="786"/>
      <c r="CC32" s="786"/>
      <c r="CD32" s="786"/>
      <c r="CE32" s="786"/>
      <c r="CF32" s="786"/>
      <c r="CG32" s="787"/>
      <c r="CH32" s="760"/>
      <c r="CI32" s="761"/>
      <c r="CJ32" s="761"/>
      <c r="CK32" s="761"/>
      <c r="CL32" s="762"/>
      <c r="CM32" s="760"/>
      <c r="CN32" s="761"/>
      <c r="CO32" s="761"/>
      <c r="CP32" s="761"/>
      <c r="CQ32" s="762"/>
      <c r="CR32" s="760"/>
      <c r="CS32" s="761"/>
      <c r="CT32" s="761"/>
      <c r="CU32" s="761"/>
      <c r="CV32" s="762"/>
      <c r="CW32" s="760"/>
      <c r="CX32" s="761"/>
      <c r="CY32" s="761"/>
      <c r="CZ32" s="761"/>
      <c r="DA32" s="762"/>
      <c r="DB32" s="760"/>
      <c r="DC32" s="761"/>
      <c r="DD32" s="761"/>
      <c r="DE32" s="761"/>
      <c r="DF32" s="762"/>
      <c r="DG32" s="760"/>
      <c r="DH32" s="761"/>
      <c r="DI32" s="761"/>
      <c r="DJ32" s="761"/>
      <c r="DK32" s="762"/>
      <c r="DL32" s="760"/>
      <c r="DM32" s="761"/>
      <c r="DN32" s="761"/>
      <c r="DO32" s="761"/>
      <c r="DP32" s="762"/>
      <c r="DQ32" s="760"/>
      <c r="DR32" s="761"/>
      <c r="DS32" s="761"/>
      <c r="DT32" s="761"/>
      <c r="DU32" s="762"/>
      <c r="DV32" s="785"/>
      <c r="DW32" s="786"/>
      <c r="DX32" s="786"/>
      <c r="DY32" s="786"/>
      <c r="DZ32" s="788"/>
      <c r="EA32" s="230"/>
    </row>
    <row r="33" spans="1:131" ht="26.25" customHeight="1" x14ac:dyDescent="0.15">
      <c r="A33" s="242">
        <v>6</v>
      </c>
      <c r="B33" s="749"/>
      <c r="C33" s="750"/>
      <c r="D33" s="750"/>
      <c r="E33" s="750"/>
      <c r="F33" s="750"/>
      <c r="G33" s="750"/>
      <c r="H33" s="750"/>
      <c r="I33" s="750"/>
      <c r="J33" s="750"/>
      <c r="K33" s="750"/>
      <c r="L33" s="750"/>
      <c r="M33" s="750"/>
      <c r="N33" s="750"/>
      <c r="O33" s="750"/>
      <c r="P33" s="751"/>
      <c r="Q33" s="752"/>
      <c r="R33" s="753"/>
      <c r="S33" s="753"/>
      <c r="T33" s="753"/>
      <c r="U33" s="753"/>
      <c r="V33" s="753"/>
      <c r="W33" s="753"/>
      <c r="X33" s="753"/>
      <c r="Y33" s="753"/>
      <c r="Z33" s="753"/>
      <c r="AA33" s="753"/>
      <c r="AB33" s="753"/>
      <c r="AC33" s="753"/>
      <c r="AD33" s="753"/>
      <c r="AE33" s="754"/>
      <c r="AF33" s="755"/>
      <c r="AG33" s="756"/>
      <c r="AH33" s="756"/>
      <c r="AI33" s="756"/>
      <c r="AJ33" s="757"/>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85"/>
      <c r="BT33" s="786"/>
      <c r="BU33" s="786"/>
      <c r="BV33" s="786"/>
      <c r="BW33" s="786"/>
      <c r="BX33" s="786"/>
      <c r="BY33" s="786"/>
      <c r="BZ33" s="786"/>
      <c r="CA33" s="786"/>
      <c r="CB33" s="786"/>
      <c r="CC33" s="786"/>
      <c r="CD33" s="786"/>
      <c r="CE33" s="786"/>
      <c r="CF33" s="786"/>
      <c r="CG33" s="787"/>
      <c r="CH33" s="760"/>
      <c r="CI33" s="761"/>
      <c r="CJ33" s="761"/>
      <c r="CK33" s="761"/>
      <c r="CL33" s="762"/>
      <c r="CM33" s="760"/>
      <c r="CN33" s="761"/>
      <c r="CO33" s="761"/>
      <c r="CP33" s="761"/>
      <c r="CQ33" s="762"/>
      <c r="CR33" s="760"/>
      <c r="CS33" s="761"/>
      <c r="CT33" s="761"/>
      <c r="CU33" s="761"/>
      <c r="CV33" s="762"/>
      <c r="CW33" s="760"/>
      <c r="CX33" s="761"/>
      <c r="CY33" s="761"/>
      <c r="CZ33" s="761"/>
      <c r="DA33" s="762"/>
      <c r="DB33" s="760"/>
      <c r="DC33" s="761"/>
      <c r="DD33" s="761"/>
      <c r="DE33" s="761"/>
      <c r="DF33" s="762"/>
      <c r="DG33" s="760"/>
      <c r="DH33" s="761"/>
      <c r="DI33" s="761"/>
      <c r="DJ33" s="761"/>
      <c r="DK33" s="762"/>
      <c r="DL33" s="760"/>
      <c r="DM33" s="761"/>
      <c r="DN33" s="761"/>
      <c r="DO33" s="761"/>
      <c r="DP33" s="762"/>
      <c r="DQ33" s="760"/>
      <c r="DR33" s="761"/>
      <c r="DS33" s="761"/>
      <c r="DT33" s="761"/>
      <c r="DU33" s="762"/>
      <c r="DV33" s="785"/>
      <c r="DW33" s="786"/>
      <c r="DX33" s="786"/>
      <c r="DY33" s="786"/>
      <c r="DZ33" s="788"/>
      <c r="EA33" s="230"/>
    </row>
    <row r="34" spans="1:131" ht="26.25" customHeight="1" x14ac:dyDescent="0.15">
      <c r="A34" s="242">
        <v>7</v>
      </c>
      <c r="B34" s="749"/>
      <c r="C34" s="750"/>
      <c r="D34" s="750"/>
      <c r="E34" s="750"/>
      <c r="F34" s="750"/>
      <c r="G34" s="750"/>
      <c r="H34" s="750"/>
      <c r="I34" s="750"/>
      <c r="J34" s="750"/>
      <c r="K34" s="750"/>
      <c r="L34" s="750"/>
      <c r="M34" s="750"/>
      <c r="N34" s="750"/>
      <c r="O34" s="750"/>
      <c r="P34" s="751"/>
      <c r="Q34" s="752"/>
      <c r="R34" s="753"/>
      <c r="S34" s="753"/>
      <c r="T34" s="753"/>
      <c r="U34" s="753"/>
      <c r="V34" s="753"/>
      <c r="W34" s="753"/>
      <c r="X34" s="753"/>
      <c r="Y34" s="753"/>
      <c r="Z34" s="753"/>
      <c r="AA34" s="753"/>
      <c r="AB34" s="753"/>
      <c r="AC34" s="753"/>
      <c r="AD34" s="753"/>
      <c r="AE34" s="754"/>
      <c r="AF34" s="755"/>
      <c r="AG34" s="756"/>
      <c r="AH34" s="756"/>
      <c r="AI34" s="756"/>
      <c r="AJ34" s="757"/>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85"/>
      <c r="BT34" s="786"/>
      <c r="BU34" s="786"/>
      <c r="BV34" s="786"/>
      <c r="BW34" s="786"/>
      <c r="BX34" s="786"/>
      <c r="BY34" s="786"/>
      <c r="BZ34" s="786"/>
      <c r="CA34" s="786"/>
      <c r="CB34" s="786"/>
      <c r="CC34" s="786"/>
      <c r="CD34" s="786"/>
      <c r="CE34" s="786"/>
      <c r="CF34" s="786"/>
      <c r="CG34" s="787"/>
      <c r="CH34" s="760"/>
      <c r="CI34" s="761"/>
      <c r="CJ34" s="761"/>
      <c r="CK34" s="761"/>
      <c r="CL34" s="762"/>
      <c r="CM34" s="760"/>
      <c r="CN34" s="761"/>
      <c r="CO34" s="761"/>
      <c r="CP34" s="761"/>
      <c r="CQ34" s="762"/>
      <c r="CR34" s="760"/>
      <c r="CS34" s="761"/>
      <c r="CT34" s="761"/>
      <c r="CU34" s="761"/>
      <c r="CV34" s="762"/>
      <c r="CW34" s="760"/>
      <c r="CX34" s="761"/>
      <c r="CY34" s="761"/>
      <c r="CZ34" s="761"/>
      <c r="DA34" s="762"/>
      <c r="DB34" s="760"/>
      <c r="DC34" s="761"/>
      <c r="DD34" s="761"/>
      <c r="DE34" s="761"/>
      <c r="DF34" s="762"/>
      <c r="DG34" s="760"/>
      <c r="DH34" s="761"/>
      <c r="DI34" s="761"/>
      <c r="DJ34" s="761"/>
      <c r="DK34" s="762"/>
      <c r="DL34" s="760"/>
      <c r="DM34" s="761"/>
      <c r="DN34" s="761"/>
      <c r="DO34" s="761"/>
      <c r="DP34" s="762"/>
      <c r="DQ34" s="760"/>
      <c r="DR34" s="761"/>
      <c r="DS34" s="761"/>
      <c r="DT34" s="761"/>
      <c r="DU34" s="762"/>
      <c r="DV34" s="785"/>
      <c r="DW34" s="786"/>
      <c r="DX34" s="786"/>
      <c r="DY34" s="786"/>
      <c r="DZ34" s="788"/>
      <c r="EA34" s="230"/>
    </row>
    <row r="35" spans="1:131" ht="26.25" customHeight="1" x14ac:dyDescent="0.15">
      <c r="A35" s="242">
        <v>8</v>
      </c>
      <c r="B35" s="749"/>
      <c r="C35" s="750"/>
      <c r="D35" s="750"/>
      <c r="E35" s="750"/>
      <c r="F35" s="750"/>
      <c r="G35" s="750"/>
      <c r="H35" s="750"/>
      <c r="I35" s="750"/>
      <c r="J35" s="750"/>
      <c r="K35" s="750"/>
      <c r="L35" s="750"/>
      <c r="M35" s="750"/>
      <c r="N35" s="750"/>
      <c r="O35" s="750"/>
      <c r="P35" s="751"/>
      <c r="Q35" s="752"/>
      <c r="R35" s="753"/>
      <c r="S35" s="753"/>
      <c r="T35" s="753"/>
      <c r="U35" s="753"/>
      <c r="V35" s="753"/>
      <c r="W35" s="753"/>
      <c r="X35" s="753"/>
      <c r="Y35" s="753"/>
      <c r="Z35" s="753"/>
      <c r="AA35" s="753"/>
      <c r="AB35" s="753"/>
      <c r="AC35" s="753"/>
      <c r="AD35" s="753"/>
      <c r="AE35" s="754"/>
      <c r="AF35" s="755"/>
      <c r="AG35" s="756"/>
      <c r="AH35" s="756"/>
      <c r="AI35" s="756"/>
      <c r="AJ35" s="757"/>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85"/>
      <c r="BT35" s="786"/>
      <c r="BU35" s="786"/>
      <c r="BV35" s="786"/>
      <c r="BW35" s="786"/>
      <c r="BX35" s="786"/>
      <c r="BY35" s="786"/>
      <c r="BZ35" s="786"/>
      <c r="CA35" s="786"/>
      <c r="CB35" s="786"/>
      <c r="CC35" s="786"/>
      <c r="CD35" s="786"/>
      <c r="CE35" s="786"/>
      <c r="CF35" s="786"/>
      <c r="CG35" s="787"/>
      <c r="CH35" s="760"/>
      <c r="CI35" s="761"/>
      <c r="CJ35" s="761"/>
      <c r="CK35" s="761"/>
      <c r="CL35" s="762"/>
      <c r="CM35" s="760"/>
      <c r="CN35" s="761"/>
      <c r="CO35" s="761"/>
      <c r="CP35" s="761"/>
      <c r="CQ35" s="762"/>
      <c r="CR35" s="760"/>
      <c r="CS35" s="761"/>
      <c r="CT35" s="761"/>
      <c r="CU35" s="761"/>
      <c r="CV35" s="762"/>
      <c r="CW35" s="760"/>
      <c r="CX35" s="761"/>
      <c r="CY35" s="761"/>
      <c r="CZ35" s="761"/>
      <c r="DA35" s="762"/>
      <c r="DB35" s="760"/>
      <c r="DC35" s="761"/>
      <c r="DD35" s="761"/>
      <c r="DE35" s="761"/>
      <c r="DF35" s="762"/>
      <c r="DG35" s="760"/>
      <c r="DH35" s="761"/>
      <c r="DI35" s="761"/>
      <c r="DJ35" s="761"/>
      <c r="DK35" s="762"/>
      <c r="DL35" s="760"/>
      <c r="DM35" s="761"/>
      <c r="DN35" s="761"/>
      <c r="DO35" s="761"/>
      <c r="DP35" s="762"/>
      <c r="DQ35" s="760"/>
      <c r="DR35" s="761"/>
      <c r="DS35" s="761"/>
      <c r="DT35" s="761"/>
      <c r="DU35" s="762"/>
      <c r="DV35" s="785"/>
      <c r="DW35" s="786"/>
      <c r="DX35" s="786"/>
      <c r="DY35" s="786"/>
      <c r="DZ35" s="788"/>
      <c r="EA35" s="230"/>
    </row>
    <row r="36" spans="1:131" ht="26.25" customHeight="1" x14ac:dyDescent="0.15">
      <c r="A36" s="242">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55"/>
      <c r="AG36" s="756"/>
      <c r="AH36" s="756"/>
      <c r="AI36" s="756"/>
      <c r="AJ36" s="757"/>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85"/>
      <c r="BT36" s="786"/>
      <c r="BU36" s="786"/>
      <c r="BV36" s="786"/>
      <c r="BW36" s="786"/>
      <c r="BX36" s="786"/>
      <c r="BY36" s="786"/>
      <c r="BZ36" s="786"/>
      <c r="CA36" s="786"/>
      <c r="CB36" s="786"/>
      <c r="CC36" s="786"/>
      <c r="CD36" s="786"/>
      <c r="CE36" s="786"/>
      <c r="CF36" s="786"/>
      <c r="CG36" s="787"/>
      <c r="CH36" s="760"/>
      <c r="CI36" s="761"/>
      <c r="CJ36" s="761"/>
      <c r="CK36" s="761"/>
      <c r="CL36" s="762"/>
      <c r="CM36" s="760"/>
      <c r="CN36" s="761"/>
      <c r="CO36" s="761"/>
      <c r="CP36" s="761"/>
      <c r="CQ36" s="762"/>
      <c r="CR36" s="760"/>
      <c r="CS36" s="761"/>
      <c r="CT36" s="761"/>
      <c r="CU36" s="761"/>
      <c r="CV36" s="762"/>
      <c r="CW36" s="760"/>
      <c r="CX36" s="761"/>
      <c r="CY36" s="761"/>
      <c r="CZ36" s="761"/>
      <c r="DA36" s="762"/>
      <c r="DB36" s="760"/>
      <c r="DC36" s="761"/>
      <c r="DD36" s="761"/>
      <c r="DE36" s="761"/>
      <c r="DF36" s="762"/>
      <c r="DG36" s="760"/>
      <c r="DH36" s="761"/>
      <c r="DI36" s="761"/>
      <c r="DJ36" s="761"/>
      <c r="DK36" s="762"/>
      <c r="DL36" s="760"/>
      <c r="DM36" s="761"/>
      <c r="DN36" s="761"/>
      <c r="DO36" s="761"/>
      <c r="DP36" s="762"/>
      <c r="DQ36" s="760"/>
      <c r="DR36" s="761"/>
      <c r="DS36" s="761"/>
      <c r="DT36" s="761"/>
      <c r="DU36" s="762"/>
      <c r="DV36" s="785"/>
      <c r="DW36" s="786"/>
      <c r="DX36" s="786"/>
      <c r="DY36" s="786"/>
      <c r="DZ36" s="788"/>
      <c r="EA36" s="230"/>
    </row>
    <row r="37" spans="1:131" ht="26.25" customHeight="1" x14ac:dyDescent="0.15">
      <c r="A37" s="242">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85"/>
      <c r="BT37" s="786"/>
      <c r="BU37" s="786"/>
      <c r="BV37" s="786"/>
      <c r="BW37" s="786"/>
      <c r="BX37" s="786"/>
      <c r="BY37" s="786"/>
      <c r="BZ37" s="786"/>
      <c r="CA37" s="786"/>
      <c r="CB37" s="786"/>
      <c r="CC37" s="786"/>
      <c r="CD37" s="786"/>
      <c r="CE37" s="786"/>
      <c r="CF37" s="786"/>
      <c r="CG37" s="787"/>
      <c r="CH37" s="760"/>
      <c r="CI37" s="761"/>
      <c r="CJ37" s="761"/>
      <c r="CK37" s="761"/>
      <c r="CL37" s="762"/>
      <c r="CM37" s="760"/>
      <c r="CN37" s="761"/>
      <c r="CO37" s="761"/>
      <c r="CP37" s="761"/>
      <c r="CQ37" s="762"/>
      <c r="CR37" s="760"/>
      <c r="CS37" s="761"/>
      <c r="CT37" s="761"/>
      <c r="CU37" s="761"/>
      <c r="CV37" s="762"/>
      <c r="CW37" s="760"/>
      <c r="CX37" s="761"/>
      <c r="CY37" s="761"/>
      <c r="CZ37" s="761"/>
      <c r="DA37" s="762"/>
      <c r="DB37" s="760"/>
      <c r="DC37" s="761"/>
      <c r="DD37" s="761"/>
      <c r="DE37" s="761"/>
      <c r="DF37" s="762"/>
      <c r="DG37" s="760"/>
      <c r="DH37" s="761"/>
      <c r="DI37" s="761"/>
      <c r="DJ37" s="761"/>
      <c r="DK37" s="762"/>
      <c r="DL37" s="760"/>
      <c r="DM37" s="761"/>
      <c r="DN37" s="761"/>
      <c r="DO37" s="761"/>
      <c r="DP37" s="762"/>
      <c r="DQ37" s="760"/>
      <c r="DR37" s="761"/>
      <c r="DS37" s="761"/>
      <c r="DT37" s="761"/>
      <c r="DU37" s="762"/>
      <c r="DV37" s="785"/>
      <c r="DW37" s="786"/>
      <c r="DX37" s="786"/>
      <c r="DY37" s="786"/>
      <c r="DZ37" s="788"/>
      <c r="EA37" s="230"/>
    </row>
    <row r="38" spans="1:131" ht="26.25" customHeight="1" x14ac:dyDescent="0.15">
      <c r="A38" s="242">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85"/>
      <c r="BT38" s="786"/>
      <c r="BU38" s="786"/>
      <c r="BV38" s="786"/>
      <c r="BW38" s="786"/>
      <c r="BX38" s="786"/>
      <c r="BY38" s="786"/>
      <c r="BZ38" s="786"/>
      <c r="CA38" s="786"/>
      <c r="CB38" s="786"/>
      <c r="CC38" s="786"/>
      <c r="CD38" s="786"/>
      <c r="CE38" s="786"/>
      <c r="CF38" s="786"/>
      <c r="CG38" s="787"/>
      <c r="CH38" s="760"/>
      <c r="CI38" s="761"/>
      <c r="CJ38" s="761"/>
      <c r="CK38" s="761"/>
      <c r="CL38" s="762"/>
      <c r="CM38" s="760"/>
      <c r="CN38" s="761"/>
      <c r="CO38" s="761"/>
      <c r="CP38" s="761"/>
      <c r="CQ38" s="762"/>
      <c r="CR38" s="760"/>
      <c r="CS38" s="761"/>
      <c r="CT38" s="761"/>
      <c r="CU38" s="761"/>
      <c r="CV38" s="762"/>
      <c r="CW38" s="760"/>
      <c r="CX38" s="761"/>
      <c r="CY38" s="761"/>
      <c r="CZ38" s="761"/>
      <c r="DA38" s="762"/>
      <c r="DB38" s="760"/>
      <c r="DC38" s="761"/>
      <c r="DD38" s="761"/>
      <c r="DE38" s="761"/>
      <c r="DF38" s="762"/>
      <c r="DG38" s="760"/>
      <c r="DH38" s="761"/>
      <c r="DI38" s="761"/>
      <c r="DJ38" s="761"/>
      <c r="DK38" s="762"/>
      <c r="DL38" s="760"/>
      <c r="DM38" s="761"/>
      <c r="DN38" s="761"/>
      <c r="DO38" s="761"/>
      <c r="DP38" s="762"/>
      <c r="DQ38" s="760"/>
      <c r="DR38" s="761"/>
      <c r="DS38" s="761"/>
      <c r="DT38" s="761"/>
      <c r="DU38" s="762"/>
      <c r="DV38" s="785"/>
      <c r="DW38" s="786"/>
      <c r="DX38" s="786"/>
      <c r="DY38" s="786"/>
      <c r="DZ38" s="788"/>
      <c r="EA38" s="230"/>
    </row>
    <row r="39" spans="1:131" ht="26.25" customHeight="1" x14ac:dyDescent="0.15">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85"/>
      <c r="BT39" s="786"/>
      <c r="BU39" s="786"/>
      <c r="BV39" s="786"/>
      <c r="BW39" s="786"/>
      <c r="BX39" s="786"/>
      <c r="BY39" s="786"/>
      <c r="BZ39" s="786"/>
      <c r="CA39" s="786"/>
      <c r="CB39" s="786"/>
      <c r="CC39" s="786"/>
      <c r="CD39" s="786"/>
      <c r="CE39" s="786"/>
      <c r="CF39" s="786"/>
      <c r="CG39" s="787"/>
      <c r="CH39" s="760"/>
      <c r="CI39" s="761"/>
      <c r="CJ39" s="761"/>
      <c r="CK39" s="761"/>
      <c r="CL39" s="762"/>
      <c r="CM39" s="760"/>
      <c r="CN39" s="761"/>
      <c r="CO39" s="761"/>
      <c r="CP39" s="761"/>
      <c r="CQ39" s="762"/>
      <c r="CR39" s="760"/>
      <c r="CS39" s="761"/>
      <c r="CT39" s="761"/>
      <c r="CU39" s="761"/>
      <c r="CV39" s="762"/>
      <c r="CW39" s="760"/>
      <c r="CX39" s="761"/>
      <c r="CY39" s="761"/>
      <c r="CZ39" s="761"/>
      <c r="DA39" s="762"/>
      <c r="DB39" s="760"/>
      <c r="DC39" s="761"/>
      <c r="DD39" s="761"/>
      <c r="DE39" s="761"/>
      <c r="DF39" s="762"/>
      <c r="DG39" s="760"/>
      <c r="DH39" s="761"/>
      <c r="DI39" s="761"/>
      <c r="DJ39" s="761"/>
      <c r="DK39" s="762"/>
      <c r="DL39" s="760"/>
      <c r="DM39" s="761"/>
      <c r="DN39" s="761"/>
      <c r="DO39" s="761"/>
      <c r="DP39" s="762"/>
      <c r="DQ39" s="760"/>
      <c r="DR39" s="761"/>
      <c r="DS39" s="761"/>
      <c r="DT39" s="761"/>
      <c r="DU39" s="762"/>
      <c r="DV39" s="785"/>
      <c r="DW39" s="786"/>
      <c r="DX39" s="786"/>
      <c r="DY39" s="786"/>
      <c r="DZ39" s="788"/>
      <c r="EA39" s="230"/>
    </row>
    <row r="40" spans="1:131" ht="26.25" customHeight="1" x14ac:dyDescent="0.15">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85"/>
      <c r="BT40" s="786"/>
      <c r="BU40" s="786"/>
      <c r="BV40" s="786"/>
      <c r="BW40" s="786"/>
      <c r="BX40" s="786"/>
      <c r="BY40" s="786"/>
      <c r="BZ40" s="786"/>
      <c r="CA40" s="786"/>
      <c r="CB40" s="786"/>
      <c r="CC40" s="786"/>
      <c r="CD40" s="786"/>
      <c r="CE40" s="786"/>
      <c r="CF40" s="786"/>
      <c r="CG40" s="787"/>
      <c r="CH40" s="760"/>
      <c r="CI40" s="761"/>
      <c r="CJ40" s="761"/>
      <c r="CK40" s="761"/>
      <c r="CL40" s="762"/>
      <c r="CM40" s="760"/>
      <c r="CN40" s="761"/>
      <c r="CO40" s="761"/>
      <c r="CP40" s="761"/>
      <c r="CQ40" s="762"/>
      <c r="CR40" s="760"/>
      <c r="CS40" s="761"/>
      <c r="CT40" s="761"/>
      <c r="CU40" s="761"/>
      <c r="CV40" s="762"/>
      <c r="CW40" s="760"/>
      <c r="CX40" s="761"/>
      <c r="CY40" s="761"/>
      <c r="CZ40" s="761"/>
      <c r="DA40" s="762"/>
      <c r="DB40" s="760"/>
      <c r="DC40" s="761"/>
      <c r="DD40" s="761"/>
      <c r="DE40" s="761"/>
      <c r="DF40" s="762"/>
      <c r="DG40" s="760"/>
      <c r="DH40" s="761"/>
      <c r="DI40" s="761"/>
      <c r="DJ40" s="761"/>
      <c r="DK40" s="762"/>
      <c r="DL40" s="760"/>
      <c r="DM40" s="761"/>
      <c r="DN40" s="761"/>
      <c r="DO40" s="761"/>
      <c r="DP40" s="762"/>
      <c r="DQ40" s="760"/>
      <c r="DR40" s="761"/>
      <c r="DS40" s="761"/>
      <c r="DT40" s="761"/>
      <c r="DU40" s="762"/>
      <c r="DV40" s="785"/>
      <c r="DW40" s="786"/>
      <c r="DX40" s="786"/>
      <c r="DY40" s="786"/>
      <c r="DZ40" s="788"/>
      <c r="EA40" s="230"/>
    </row>
    <row r="41" spans="1:131" ht="26.25" customHeight="1" x14ac:dyDescent="0.15">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85"/>
      <c r="BT41" s="786"/>
      <c r="BU41" s="786"/>
      <c r="BV41" s="786"/>
      <c r="BW41" s="786"/>
      <c r="BX41" s="786"/>
      <c r="BY41" s="786"/>
      <c r="BZ41" s="786"/>
      <c r="CA41" s="786"/>
      <c r="CB41" s="786"/>
      <c r="CC41" s="786"/>
      <c r="CD41" s="786"/>
      <c r="CE41" s="786"/>
      <c r="CF41" s="786"/>
      <c r="CG41" s="787"/>
      <c r="CH41" s="760"/>
      <c r="CI41" s="761"/>
      <c r="CJ41" s="761"/>
      <c r="CK41" s="761"/>
      <c r="CL41" s="762"/>
      <c r="CM41" s="760"/>
      <c r="CN41" s="761"/>
      <c r="CO41" s="761"/>
      <c r="CP41" s="761"/>
      <c r="CQ41" s="762"/>
      <c r="CR41" s="760"/>
      <c r="CS41" s="761"/>
      <c r="CT41" s="761"/>
      <c r="CU41" s="761"/>
      <c r="CV41" s="762"/>
      <c r="CW41" s="760"/>
      <c r="CX41" s="761"/>
      <c r="CY41" s="761"/>
      <c r="CZ41" s="761"/>
      <c r="DA41" s="762"/>
      <c r="DB41" s="760"/>
      <c r="DC41" s="761"/>
      <c r="DD41" s="761"/>
      <c r="DE41" s="761"/>
      <c r="DF41" s="762"/>
      <c r="DG41" s="760"/>
      <c r="DH41" s="761"/>
      <c r="DI41" s="761"/>
      <c r="DJ41" s="761"/>
      <c r="DK41" s="762"/>
      <c r="DL41" s="760"/>
      <c r="DM41" s="761"/>
      <c r="DN41" s="761"/>
      <c r="DO41" s="761"/>
      <c r="DP41" s="762"/>
      <c r="DQ41" s="760"/>
      <c r="DR41" s="761"/>
      <c r="DS41" s="761"/>
      <c r="DT41" s="761"/>
      <c r="DU41" s="762"/>
      <c r="DV41" s="785"/>
      <c r="DW41" s="786"/>
      <c r="DX41" s="786"/>
      <c r="DY41" s="786"/>
      <c r="DZ41" s="788"/>
      <c r="EA41" s="230"/>
    </row>
    <row r="42" spans="1:131" ht="26.25" customHeight="1" x14ac:dyDescent="0.15">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85"/>
      <c r="BT42" s="786"/>
      <c r="BU42" s="786"/>
      <c r="BV42" s="786"/>
      <c r="BW42" s="786"/>
      <c r="BX42" s="786"/>
      <c r="BY42" s="786"/>
      <c r="BZ42" s="786"/>
      <c r="CA42" s="786"/>
      <c r="CB42" s="786"/>
      <c r="CC42" s="786"/>
      <c r="CD42" s="786"/>
      <c r="CE42" s="786"/>
      <c r="CF42" s="786"/>
      <c r="CG42" s="787"/>
      <c r="CH42" s="760"/>
      <c r="CI42" s="761"/>
      <c r="CJ42" s="761"/>
      <c r="CK42" s="761"/>
      <c r="CL42" s="762"/>
      <c r="CM42" s="760"/>
      <c r="CN42" s="761"/>
      <c r="CO42" s="761"/>
      <c r="CP42" s="761"/>
      <c r="CQ42" s="762"/>
      <c r="CR42" s="760"/>
      <c r="CS42" s="761"/>
      <c r="CT42" s="761"/>
      <c r="CU42" s="761"/>
      <c r="CV42" s="762"/>
      <c r="CW42" s="760"/>
      <c r="CX42" s="761"/>
      <c r="CY42" s="761"/>
      <c r="CZ42" s="761"/>
      <c r="DA42" s="762"/>
      <c r="DB42" s="760"/>
      <c r="DC42" s="761"/>
      <c r="DD42" s="761"/>
      <c r="DE42" s="761"/>
      <c r="DF42" s="762"/>
      <c r="DG42" s="760"/>
      <c r="DH42" s="761"/>
      <c r="DI42" s="761"/>
      <c r="DJ42" s="761"/>
      <c r="DK42" s="762"/>
      <c r="DL42" s="760"/>
      <c r="DM42" s="761"/>
      <c r="DN42" s="761"/>
      <c r="DO42" s="761"/>
      <c r="DP42" s="762"/>
      <c r="DQ42" s="760"/>
      <c r="DR42" s="761"/>
      <c r="DS42" s="761"/>
      <c r="DT42" s="761"/>
      <c r="DU42" s="762"/>
      <c r="DV42" s="785"/>
      <c r="DW42" s="786"/>
      <c r="DX42" s="786"/>
      <c r="DY42" s="786"/>
      <c r="DZ42" s="788"/>
      <c r="EA42" s="230"/>
    </row>
    <row r="43" spans="1:131" ht="26.25" customHeight="1" x14ac:dyDescent="0.15">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85"/>
      <c r="BT43" s="786"/>
      <c r="BU43" s="786"/>
      <c r="BV43" s="786"/>
      <c r="BW43" s="786"/>
      <c r="BX43" s="786"/>
      <c r="BY43" s="786"/>
      <c r="BZ43" s="786"/>
      <c r="CA43" s="786"/>
      <c r="CB43" s="786"/>
      <c r="CC43" s="786"/>
      <c r="CD43" s="786"/>
      <c r="CE43" s="786"/>
      <c r="CF43" s="786"/>
      <c r="CG43" s="787"/>
      <c r="CH43" s="760"/>
      <c r="CI43" s="761"/>
      <c r="CJ43" s="761"/>
      <c r="CK43" s="761"/>
      <c r="CL43" s="762"/>
      <c r="CM43" s="760"/>
      <c r="CN43" s="761"/>
      <c r="CO43" s="761"/>
      <c r="CP43" s="761"/>
      <c r="CQ43" s="762"/>
      <c r="CR43" s="760"/>
      <c r="CS43" s="761"/>
      <c r="CT43" s="761"/>
      <c r="CU43" s="761"/>
      <c r="CV43" s="762"/>
      <c r="CW43" s="760"/>
      <c r="CX43" s="761"/>
      <c r="CY43" s="761"/>
      <c r="CZ43" s="761"/>
      <c r="DA43" s="762"/>
      <c r="DB43" s="760"/>
      <c r="DC43" s="761"/>
      <c r="DD43" s="761"/>
      <c r="DE43" s="761"/>
      <c r="DF43" s="762"/>
      <c r="DG43" s="760"/>
      <c r="DH43" s="761"/>
      <c r="DI43" s="761"/>
      <c r="DJ43" s="761"/>
      <c r="DK43" s="762"/>
      <c r="DL43" s="760"/>
      <c r="DM43" s="761"/>
      <c r="DN43" s="761"/>
      <c r="DO43" s="761"/>
      <c r="DP43" s="762"/>
      <c r="DQ43" s="760"/>
      <c r="DR43" s="761"/>
      <c r="DS43" s="761"/>
      <c r="DT43" s="761"/>
      <c r="DU43" s="762"/>
      <c r="DV43" s="785"/>
      <c r="DW43" s="786"/>
      <c r="DX43" s="786"/>
      <c r="DY43" s="786"/>
      <c r="DZ43" s="788"/>
      <c r="EA43" s="230"/>
    </row>
    <row r="44" spans="1:131" ht="26.25" customHeight="1" x14ac:dyDescent="0.15">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85"/>
      <c r="BT44" s="786"/>
      <c r="BU44" s="786"/>
      <c r="BV44" s="786"/>
      <c r="BW44" s="786"/>
      <c r="BX44" s="786"/>
      <c r="BY44" s="786"/>
      <c r="BZ44" s="786"/>
      <c r="CA44" s="786"/>
      <c r="CB44" s="786"/>
      <c r="CC44" s="786"/>
      <c r="CD44" s="786"/>
      <c r="CE44" s="786"/>
      <c r="CF44" s="786"/>
      <c r="CG44" s="787"/>
      <c r="CH44" s="760"/>
      <c r="CI44" s="761"/>
      <c r="CJ44" s="761"/>
      <c r="CK44" s="761"/>
      <c r="CL44" s="762"/>
      <c r="CM44" s="760"/>
      <c r="CN44" s="761"/>
      <c r="CO44" s="761"/>
      <c r="CP44" s="761"/>
      <c r="CQ44" s="762"/>
      <c r="CR44" s="760"/>
      <c r="CS44" s="761"/>
      <c r="CT44" s="761"/>
      <c r="CU44" s="761"/>
      <c r="CV44" s="762"/>
      <c r="CW44" s="760"/>
      <c r="CX44" s="761"/>
      <c r="CY44" s="761"/>
      <c r="CZ44" s="761"/>
      <c r="DA44" s="762"/>
      <c r="DB44" s="760"/>
      <c r="DC44" s="761"/>
      <c r="DD44" s="761"/>
      <c r="DE44" s="761"/>
      <c r="DF44" s="762"/>
      <c r="DG44" s="760"/>
      <c r="DH44" s="761"/>
      <c r="DI44" s="761"/>
      <c r="DJ44" s="761"/>
      <c r="DK44" s="762"/>
      <c r="DL44" s="760"/>
      <c r="DM44" s="761"/>
      <c r="DN44" s="761"/>
      <c r="DO44" s="761"/>
      <c r="DP44" s="762"/>
      <c r="DQ44" s="760"/>
      <c r="DR44" s="761"/>
      <c r="DS44" s="761"/>
      <c r="DT44" s="761"/>
      <c r="DU44" s="762"/>
      <c r="DV44" s="785"/>
      <c r="DW44" s="786"/>
      <c r="DX44" s="786"/>
      <c r="DY44" s="786"/>
      <c r="DZ44" s="788"/>
      <c r="EA44" s="230"/>
    </row>
    <row r="45" spans="1:131" ht="26.25" customHeight="1" x14ac:dyDescent="0.15">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85"/>
      <c r="BT45" s="786"/>
      <c r="BU45" s="786"/>
      <c r="BV45" s="786"/>
      <c r="BW45" s="786"/>
      <c r="BX45" s="786"/>
      <c r="BY45" s="786"/>
      <c r="BZ45" s="786"/>
      <c r="CA45" s="786"/>
      <c r="CB45" s="786"/>
      <c r="CC45" s="786"/>
      <c r="CD45" s="786"/>
      <c r="CE45" s="786"/>
      <c r="CF45" s="786"/>
      <c r="CG45" s="787"/>
      <c r="CH45" s="760"/>
      <c r="CI45" s="761"/>
      <c r="CJ45" s="761"/>
      <c r="CK45" s="761"/>
      <c r="CL45" s="762"/>
      <c r="CM45" s="760"/>
      <c r="CN45" s="761"/>
      <c r="CO45" s="761"/>
      <c r="CP45" s="761"/>
      <c r="CQ45" s="762"/>
      <c r="CR45" s="760"/>
      <c r="CS45" s="761"/>
      <c r="CT45" s="761"/>
      <c r="CU45" s="761"/>
      <c r="CV45" s="762"/>
      <c r="CW45" s="760"/>
      <c r="CX45" s="761"/>
      <c r="CY45" s="761"/>
      <c r="CZ45" s="761"/>
      <c r="DA45" s="762"/>
      <c r="DB45" s="760"/>
      <c r="DC45" s="761"/>
      <c r="DD45" s="761"/>
      <c r="DE45" s="761"/>
      <c r="DF45" s="762"/>
      <c r="DG45" s="760"/>
      <c r="DH45" s="761"/>
      <c r="DI45" s="761"/>
      <c r="DJ45" s="761"/>
      <c r="DK45" s="762"/>
      <c r="DL45" s="760"/>
      <c r="DM45" s="761"/>
      <c r="DN45" s="761"/>
      <c r="DO45" s="761"/>
      <c r="DP45" s="762"/>
      <c r="DQ45" s="760"/>
      <c r="DR45" s="761"/>
      <c r="DS45" s="761"/>
      <c r="DT45" s="761"/>
      <c r="DU45" s="762"/>
      <c r="DV45" s="785"/>
      <c r="DW45" s="786"/>
      <c r="DX45" s="786"/>
      <c r="DY45" s="786"/>
      <c r="DZ45" s="788"/>
      <c r="EA45" s="230"/>
    </row>
    <row r="46" spans="1:131" ht="26.25" customHeight="1" x14ac:dyDescent="0.15">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85"/>
      <c r="BT46" s="786"/>
      <c r="BU46" s="786"/>
      <c r="BV46" s="786"/>
      <c r="BW46" s="786"/>
      <c r="BX46" s="786"/>
      <c r="BY46" s="786"/>
      <c r="BZ46" s="786"/>
      <c r="CA46" s="786"/>
      <c r="CB46" s="786"/>
      <c r="CC46" s="786"/>
      <c r="CD46" s="786"/>
      <c r="CE46" s="786"/>
      <c r="CF46" s="786"/>
      <c r="CG46" s="787"/>
      <c r="CH46" s="760"/>
      <c r="CI46" s="761"/>
      <c r="CJ46" s="761"/>
      <c r="CK46" s="761"/>
      <c r="CL46" s="762"/>
      <c r="CM46" s="760"/>
      <c r="CN46" s="761"/>
      <c r="CO46" s="761"/>
      <c r="CP46" s="761"/>
      <c r="CQ46" s="762"/>
      <c r="CR46" s="760"/>
      <c r="CS46" s="761"/>
      <c r="CT46" s="761"/>
      <c r="CU46" s="761"/>
      <c r="CV46" s="762"/>
      <c r="CW46" s="760"/>
      <c r="CX46" s="761"/>
      <c r="CY46" s="761"/>
      <c r="CZ46" s="761"/>
      <c r="DA46" s="762"/>
      <c r="DB46" s="760"/>
      <c r="DC46" s="761"/>
      <c r="DD46" s="761"/>
      <c r="DE46" s="761"/>
      <c r="DF46" s="762"/>
      <c r="DG46" s="760"/>
      <c r="DH46" s="761"/>
      <c r="DI46" s="761"/>
      <c r="DJ46" s="761"/>
      <c r="DK46" s="762"/>
      <c r="DL46" s="760"/>
      <c r="DM46" s="761"/>
      <c r="DN46" s="761"/>
      <c r="DO46" s="761"/>
      <c r="DP46" s="762"/>
      <c r="DQ46" s="760"/>
      <c r="DR46" s="761"/>
      <c r="DS46" s="761"/>
      <c r="DT46" s="761"/>
      <c r="DU46" s="762"/>
      <c r="DV46" s="785"/>
      <c r="DW46" s="786"/>
      <c r="DX46" s="786"/>
      <c r="DY46" s="786"/>
      <c r="DZ46" s="788"/>
      <c r="EA46" s="230"/>
    </row>
    <row r="47" spans="1:131" ht="26.25" customHeight="1" x14ac:dyDescent="0.15">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85"/>
      <c r="BT47" s="786"/>
      <c r="BU47" s="786"/>
      <c r="BV47" s="786"/>
      <c r="BW47" s="786"/>
      <c r="BX47" s="786"/>
      <c r="BY47" s="786"/>
      <c r="BZ47" s="786"/>
      <c r="CA47" s="786"/>
      <c r="CB47" s="786"/>
      <c r="CC47" s="786"/>
      <c r="CD47" s="786"/>
      <c r="CE47" s="786"/>
      <c r="CF47" s="786"/>
      <c r="CG47" s="787"/>
      <c r="CH47" s="760"/>
      <c r="CI47" s="761"/>
      <c r="CJ47" s="761"/>
      <c r="CK47" s="761"/>
      <c r="CL47" s="762"/>
      <c r="CM47" s="760"/>
      <c r="CN47" s="761"/>
      <c r="CO47" s="761"/>
      <c r="CP47" s="761"/>
      <c r="CQ47" s="762"/>
      <c r="CR47" s="760"/>
      <c r="CS47" s="761"/>
      <c r="CT47" s="761"/>
      <c r="CU47" s="761"/>
      <c r="CV47" s="762"/>
      <c r="CW47" s="760"/>
      <c r="CX47" s="761"/>
      <c r="CY47" s="761"/>
      <c r="CZ47" s="761"/>
      <c r="DA47" s="762"/>
      <c r="DB47" s="760"/>
      <c r="DC47" s="761"/>
      <c r="DD47" s="761"/>
      <c r="DE47" s="761"/>
      <c r="DF47" s="762"/>
      <c r="DG47" s="760"/>
      <c r="DH47" s="761"/>
      <c r="DI47" s="761"/>
      <c r="DJ47" s="761"/>
      <c r="DK47" s="762"/>
      <c r="DL47" s="760"/>
      <c r="DM47" s="761"/>
      <c r="DN47" s="761"/>
      <c r="DO47" s="761"/>
      <c r="DP47" s="762"/>
      <c r="DQ47" s="760"/>
      <c r="DR47" s="761"/>
      <c r="DS47" s="761"/>
      <c r="DT47" s="761"/>
      <c r="DU47" s="762"/>
      <c r="DV47" s="785"/>
      <c r="DW47" s="786"/>
      <c r="DX47" s="786"/>
      <c r="DY47" s="786"/>
      <c r="DZ47" s="788"/>
      <c r="EA47" s="230"/>
    </row>
    <row r="48" spans="1:131" ht="26.25" customHeight="1" x14ac:dyDescent="0.15">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85"/>
      <c r="BT48" s="786"/>
      <c r="BU48" s="786"/>
      <c r="BV48" s="786"/>
      <c r="BW48" s="786"/>
      <c r="BX48" s="786"/>
      <c r="BY48" s="786"/>
      <c r="BZ48" s="786"/>
      <c r="CA48" s="786"/>
      <c r="CB48" s="786"/>
      <c r="CC48" s="786"/>
      <c r="CD48" s="786"/>
      <c r="CE48" s="786"/>
      <c r="CF48" s="786"/>
      <c r="CG48" s="787"/>
      <c r="CH48" s="760"/>
      <c r="CI48" s="761"/>
      <c r="CJ48" s="761"/>
      <c r="CK48" s="761"/>
      <c r="CL48" s="762"/>
      <c r="CM48" s="760"/>
      <c r="CN48" s="761"/>
      <c r="CO48" s="761"/>
      <c r="CP48" s="761"/>
      <c r="CQ48" s="762"/>
      <c r="CR48" s="760"/>
      <c r="CS48" s="761"/>
      <c r="CT48" s="761"/>
      <c r="CU48" s="761"/>
      <c r="CV48" s="762"/>
      <c r="CW48" s="760"/>
      <c r="CX48" s="761"/>
      <c r="CY48" s="761"/>
      <c r="CZ48" s="761"/>
      <c r="DA48" s="762"/>
      <c r="DB48" s="760"/>
      <c r="DC48" s="761"/>
      <c r="DD48" s="761"/>
      <c r="DE48" s="761"/>
      <c r="DF48" s="762"/>
      <c r="DG48" s="760"/>
      <c r="DH48" s="761"/>
      <c r="DI48" s="761"/>
      <c r="DJ48" s="761"/>
      <c r="DK48" s="762"/>
      <c r="DL48" s="760"/>
      <c r="DM48" s="761"/>
      <c r="DN48" s="761"/>
      <c r="DO48" s="761"/>
      <c r="DP48" s="762"/>
      <c r="DQ48" s="760"/>
      <c r="DR48" s="761"/>
      <c r="DS48" s="761"/>
      <c r="DT48" s="761"/>
      <c r="DU48" s="762"/>
      <c r="DV48" s="785"/>
      <c r="DW48" s="786"/>
      <c r="DX48" s="786"/>
      <c r="DY48" s="786"/>
      <c r="DZ48" s="788"/>
      <c r="EA48" s="230"/>
    </row>
    <row r="49" spans="1:131" ht="26.25" customHeight="1" x14ac:dyDescent="0.15">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85"/>
      <c r="BT49" s="786"/>
      <c r="BU49" s="786"/>
      <c r="BV49" s="786"/>
      <c r="BW49" s="786"/>
      <c r="BX49" s="786"/>
      <c r="BY49" s="786"/>
      <c r="BZ49" s="786"/>
      <c r="CA49" s="786"/>
      <c r="CB49" s="786"/>
      <c r="CC49" s="786"/>
      <c r="CD49" s="786"/>
      <c r="CE49" s="786"/>
      <c r="CF49" s="786"/>
      <c r="CG49" s="787"/>
      <c r="CH49" s="760"/>
      <c r="CI49" s="761"/>
      <c r="CJ49" s="761"/>
      <c r="CK49" s="761"/>
      <c r="CL49" s="762"/>
      <c r="CM49" s="760"/>
      <c r="CN49" s="761"/>
      <c r="CO49" s="761"/>
      <c r="CP49" s="761"/>
      <c r="CQ49" s="762"/>
      <c r="CR49" s="760"/>
      <c r="CS49" s="761"/>
      <c r="CT49" s="761"/>
      <c r="CU49" s="761"/>
      <c r="CV49" s="762"/>
      <c r="CW49" s="760"/>
      <c r="CX49" s="761"/>
      <c r="CY49" s="761"/>
      <c r="CZ49" s="761"/>
      <c r="DA49" s="762"/>
      <c r="DB49" s="760"/>
      <c r="DC49" s="761"/>
      <c r="DD49" s="761"/>
      <c r="DE49" s="761"/>
      <c r="DF49" s="762"/>
      <c r="DG49" s="760"/>
      <c r="DH49" s="761"/>
      <c r="DI49" s="761"/>
      <c r="DJ49" s="761"/>
      <c r="DK49" s="762"/>
      <c r="DL49" s="760"/>
      <c r="DM49" s="761"/>
      <c r="DN49" s="761"/>
      <c r="DO49" s="761"/>
      <c r="DP49" s="762"/>
      <c r="DQ49" s="760"/>
      <c r="DR49" s="761"/>
      <c r="DS49" s="761"/>
      <c r="DT49" s="761"/>
      <c r="DU49" s="762"/>
      <c r="DV49" s="785"/>
      <c r="DW49" s="786"/>
      <c r="DX49" s="786"/>
      <c r="DY49" s="786"/>
      <c r="DZ49" s="788"/>
      <c r="EA49" s="230"/>
    </row>
    <row r="50" spans="1:131" ht="26.25" customHeight="1" x14ac:dyDescent="0.15">
      <c r="A50" s="238">
        <v>23</v>
      </c>
      <c r="B50" s="749"/>
      <c r="C50" s="750"/>
      <c r="D50" s="750"/>
      <c r="E50" s="750"/>
      <c r="F50" s="750"/>
      <c r="G50" s="750"/>
      <c r="H50" s="750"/>
      <c r="I50" s="750"/>
      <c r="J50" s="750"/>
      <c r="K50" s="750"/>
      <c r="L50" s="750"/>
      <c r="M50" s="750"/>
      <c r="N50" s="750"/>
      <c r="O50" s="750"/>
      <c r="P50" s="751"/>
      <c r="Q50" s="835"/>
      <c r="R50" s="836"/>
      <c r="S50" s="836"/>
      <c r="T50" s="836"/>
      <c r="U50" s="836"/>
      <c r="V50" s="836"/>
      <c r="W50" s="836"/>
      <c r="X50" s="836"/>
      <c r="Y50" s="836"/>
      <c r="Z50" s="836"/>
      <c r="AA50" s="836"/>
      <c r="AB50" s="836"/>
      <c r="AC50" s="836"/>
      <c r="AD50" s="836"/>
      <c r="AE50" s="837"/>
      <c r="AF50" s="755"/>
      <c r="AG50" s="756"/>
      <c r="AH50" s="756"/>
      <c r="AI50" s="756"/>
      <c r="AJ50" s="757"/>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85"/>
      <c r="BT50" s="786"/>
      <c r="BU50" s="786"/>
      <c r="BV50" s="786"/>
      <c r="BW50" s="786"/>
      <c r="BX50" s="786"/>
      <c r="BY50" s="786"/>
      <c r="BZ50" s="786"/>
      <c r="CA50" s="786"/>
      <c r="CB50" s="786"/>
      <c r="CC50" s="786"/>
      <c r="CD50" s="786"/>
      <c r="CE50" s="786"/>
      <c r="CF50" s="786"/>
      <c r="CG50" s="787"/>
      <c r="CH50" s="760"/>
      <c r="CI50" s="761"/>
      <c r="CJ50" s="761"/>
      <c r="CK50" s="761"/>
      <c r="CL50" s="762"/>
      <c r="CM50" s="760"/>
      <c r="CN50" s="761"/>
      <c r="CO50" s="761"/>
      <c r="CP50" s="761"/>
      <c r="CQ50" s="762"/>
      <c r="CR50" s="760"/>
      <c r="CS50" s="761"/>
      <c r="CT50" s="761"/>
      <c r="CU50" s="761"/>
      <c r="CV50" s="762"/>
      <c r="CW50" s="760"/>
      <c r="CX50" s="761"/>
      <c r="CY50" s="761"/>
      <c r="CZ50" s="761"/>
      <c r="DA50" s="762"/>
      <c r="DB50" s="760"/>
      <c r="DC50" s="761"/>
      <c r="DD50" s="761"/>
      <c r="DE50" s="761"/>
      <c r="DF50" s="762"/>
      <c r="DG50" s="760"/>
      <c r="DH50" s="761"/>
      <c r="DI50" s="761"/>
      <c r="DJ50" s="761"/>
      <c r="DK50" s="762"/>
      <c r="DL50" s="760"/>
      <c r="DM50" s="761"/>
      <c r="DN50" s="761"/>
      <c r="DO50" s="761"/>
      <c r="DP50" s="762"/>
      <c r="DQ50" s="760"/>
      <c r="DR50" s="761"/>
      <c r="DS50" s="761"/>
      <c r="DT50" s="761"/>
      <c r="DU50" s="762"/>
      <c r="DV50" s="785"/>
      <c r="DW50" s="786"/>
      <c r="DX50" s="786"/>
      <c r="DY50" s="786"/>
      <c r="DZ50" s="788"/>
      <c r="EA50" s="230"/>
    </row>
    <row r="51" spans="1:131" ht="26.25" customHeight="1" x14ac:dyDescent="0.15">
      <c r="A51" s="238">
        <v>24</v>
      </c>
      <c r="B51" s="749"/>
      <c r="C51" s="750"/>
      <c r="D51" s="750"/>
      <c r="E51" s="750"/>
      <c r="F51" s="750"/>
      <c r="G51" s="750"/>
      <c r="H51" s="750"/>
      <c r="I51" s="750"/>
      <c r="J51" s="750"/>
      <c r="K51" s="750"/>
      <c r="L51" s="750"/>
      <c r="M51" s="750"/>
      <c r="N51" s="750"/>
      <c r="O51" s="750"/>
      <c r="P51" s="751"/>
      <c r="Q51" s="835"/>
      <c r="R51" s="836"/>
      <c r="S51" s="836"/>
      <c r="T51" s="836"/>
      <c r="U51" s="836"/>
      <c r="V51" s="836"/>
      <c r="W51" s="836"/>
      <c r="X51" s="836"/>
      <c r="Y51" s="836"/>
      <c r="Z51" s="836"/>
      <c r="AA51" s="836"/>
      <c r="AB51" s="836"/>
      <c r="AC51" s="836"/>
      <c r="AD51" s="836"/>
      <c r="AE51" s="837"/>
      <c r="AF51" s="755"/>
      <c r="AG51" s="756"/>
      <c r="AH51" s="756"/>
      <c r="AI51" s="756"/>
      <c r="AJ51" s="757"/>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85"/>
      <c r="BT51" s="786"/>
      <c r="BU51" s="786"/>
      <c r="BV51" s="786"/>
      <c r="BW51" s="786"/>
      <c r="BX51" s="786"/>
      <c r="BY51" s="786"/>
      <c r="BZ51" s="786"/>
      <c r="CA51" s="786"/>
      <c r="CB51" s="786"/>
      <c r="CC51" s="786"/>
      <c r="CD51" s="786"/>
      <c r="CE51" s="786"/>
      <c r="CF51" s="786"/>
      <c r="CG51" s="787"/>
      <c r="CH51" s="760"/>
      <c r="CI51" s="761"/>
      <c r="CJ51" s="761"/>
      <c r="CK51" s="761"/>
      <c r="CL51" s="762"/>
      <c r="CM51" s="760"/>
      <c r="CN51" s="761"/>
      <c r="CO51" s="761"/>
      <c r="CP51" s="761"/>
      <c r="CQ51" s="762"/>
      <c r="CR51" s="760"/>
      <c r="CS51" s="761"/>
      <c r="CT51" s="761"/>
      <c r="CU51" s="761"/>
      <c r="CV51" s="762"/>
      <c r="CW51" s="760"/>
      <c r="CX51" s="761"/>
      <c r="CY51" s="761"/>
      <c r="CZ51" s="761"/>
      <c r="DA51" s="762"/>
      <c r="DB51" s="760"/>
      <c r="DC51" s="761"/>
      <c r="DD51" s="761"/>
      <c r="DE51" s="761"/>
      <c r="DF51" s="762"/>
      <c r="DG51" s="760"/>
      <c r="DH51" s="761"/>
      <c r="DI51" s="761"/>
      <c r="DJ51" s="761"/>
      <c r="DK51" s="762"/>
      <c r="DL51" s="760"/>
      <c r="DM51" s="761"/>
      <c r="DN51" s="761"/>
      <c r="DO51" s="761"/>
      <c r="DP51" s="762"/>
      <c r="DQ51" s="760"/>
      <c r="DR51" s="761"/>
      <c r="DS51" s="761"/>
      <c r="DT51" s="761"/>
      <c r="DU51" s="762"/>
      <c r="DV51" s="785"/>
      <c r="DW51" s="786"/>
      <c r="DX51" s="786"/>
      <c r="DY51" s="786"/>
      <c r="DZ51" s="788"/>
      <c r="EA51" s="230"/>
    </row>
    <row r="52" spans="1:131" ht="26.25" customHeight="1" x14ac:dyDescent="0.15">
      <c r="A52" s="238">
        <v>25</v>
      </c>
      <c r="B52" s="749"/>
      <c r="C52" s="750"/>
      <c r="D52" s="750"/>
      <c r="E52" s="750"/>
      <c r="F52" s="750"/>
      <c r="G52" s="750"/>
      <c r="H52" s="750"/>
      <c r="I52" s="750"/>
      <c r="J52" s="750"/>
      <c r="K52" s="750"/>
      <c r="L52" s="750"/>
      <c r="M52" s="750"/>
      <c r="N52" s="750"/>
      <c r="O52" s="750"/>
      <c r="P52" s="751"/>
      <c r="Q52" s="835"/>
      <c r="R52" s="836"/>
      <c r="S52" s="836"/>
      <c r="T52" s="836"/>
      <c r="U52" s="836"/>
      <c r="V52" s="836"/>
      <c r="W52" s="836"/>
      <c r="X52" s="836"/>
      <c r="Y52" s="836"/>
      <c r="Z52" s="836"/>
      <c r="AA52" s="836"/>
      <c r="AB52" s="836"/>
      <c r="AC52" s="836"/>
      <c r="AD52" s="836"/>
      <c r="AE52" s="837"/>
      <c r="AF52" s="755"/>
      <c r="AG52" s="756"/>
      <c r="AH52" s="756"/>
      <c r="AI52" s="756"/>
      <c r="AJ52" s="757"/>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85"/>
      <c r="BT52" s="786"/>
      <c r="BU52" s="786"/>
      <c r="BV52" s="786"/>
      <c r="BW52" s="786"/>
      <c r="BX52" s="786"/>
      <c r="BY52" s="786"/>
      <c r="BZ52" s="786"/>
      <c r="CA52" s="786"/>
      <c r="CB52" s="786"/>
      <c r="CC52" s="786"/>
      <c r="CD52" s="786"/>
      <c r="CE52" s="786"/>
      <c r="CF52" s="786"/>
      <c r="CG52" s="787"/>
      <c r="CH52" s="760"/>
      <c r="CI52" s="761"/>
      <c r="CJ52" s="761"/>
      <c r="CK52" s="761"/>
      <c r="CL52" s="762"/>
      <c r="CM52" s="760"/>
      <c r="CN52" s="761"/>
      <c r="CO52" s="761"/>
      <c r="CP52" s="761"/>
      <c r="CQ52" s="762"/>
      <c r="CR52" s="760"/>
      <c r="CS52" s="761"/>
      <c r="CT52" s="761"/>
      <c r="CU52" s="761"/>
      <c r="CV52" s="762"/>
      <c r="CW52" s="760"/>
      <c r="CX52" s="761"/>
      <c r="CY52" s="761"/>
      <c r="CZ52" s="761"/>
      <c r="DA52" s="762"/>
      <c r="DB52" s="760"/>
      <c r="DC52" s="761"/>
      <c r="DD52" s="761"/>
      <c r="DE52" s="761"/>
      <c r="DF52" s="762"/>
      <c r="DG52" s="760"/>
      <c r="DH52" s="761"/>
      <c r="DI52" s="761"/>
      <c r="DJ52" s="761"/>
      <c r="DK52" s="762"/>
      <c r="DL52" s="760"/>
      <c r="DM52" s="761"/>
      <c r="DN52" s="761"/>
      <c r="DO52" s="761"/>
      <c r="DP52" s="762"/>
      <c r="DQ52" s="760"/>
      <c r="DR52" s="761"/>
      <c r="DS52" s="761"/>
      <c r="DT52" s="761"/>
      <c r="DU52" s="762"/>
      <c r="DV52" s="785"/>
      <c r="DW52" s="786"/>
      <c r="DX52" s="786"/>
      <c r="DY52" s="786"/>
      <c r="DZ52" s="788"/>
      <c r="EA52" s="230"/>
    </row>
    <row r="53" spans="1:131" ht="26.25" customHeight="1" x14ac:dyDescent="0.15">
      <c r="A53" s="238">
        <v>26</v>
      </c>
      <c r="B53" s="749"/>
      <c r="C53" s="750"/>
      <c r="D53" s="750"/>
      <c r="E53" s="750"/>
      <c r="F53" s="750"/>
      <c r="G53" s="750"/>
      <c r="H53" s="750"/>
      <c r="I53" s="750"/>
      <c r="J53" s="750"/>
      <c r="K53" s="750"/>
      <c r="L53" s="750"/>
      <c r="M53" s="750"/>
      <c r="N53" s="750"/>
      <c r="O53" s="750"/>
      <c r="P53" s="751"/>
      <c r="Q53" s="835"/>
      <c r="R53" s="836"/>
      <c r="S53" s="836"/>
      <c r="T53" s="836"/>
      <c r="U53" s="836"/>
      <c r="V53" s="836"/>
      <c r="W53" s="836"/>
      <c r="X53" s="836"/>
      <c r="Y53" s="836"/>
      <c r="Z53" s="836"/>
      <c r="AA53" s="836"/>
      <c r="AB53" s="836"/>
      <c r="AC53" s="836"/>
      <c r="AD53" s="836"/>
      <c r="AE53" s="837"/>
      <c r="AF53" s="755"/>
      <c r="AG53" s="756"/>
      <c r="AH53" s="756"/>
      <c r="AI53" s="756"/>
      <c r="AJ53" s="757"/>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85"/>
      <c r="BT53" s="786"/>
      <c r="BU53" s="786"/>
      <c r="BV53" s="786"/>
      <c r="BW53" s="786"/>
      <c r="BX53" s="786"/>
      <c r="BY53" s="786"/>
      <c r="BZ53" s="786"/>
      <c r="CA53" s="786"/>
      <c r="CB53" s="786"/>
      <c r="CC53" s="786"/>
      <c r="CD53" s="786"/>
      <c r="CE53" s="786"/>
      <c r="CF53" s="786"/>
      <c r="CG53" s="787"/>
      <c r="CH53" s="760"/>
      <c r="CI53" s="761"/>
      <c r="CJ53" s="761"/>
      <c r="CK53" s="761"/>
      <c r="CL53" s="762"/>
      <c r="CM53" s="760"/>
      <c r="CN53" s="761"/>
      <c r="CO53" s="761"/>
      <c r="CP53" s="761"/>
      <c r="CQ53" s="762"/>
      <c r="CR53" s="760"/>
      <c r="CS53" s="761"/>
      <c r="CT53" s="761"/>
      <c r="CU53" s="761"/>
      <c r="CV53" s="762"/>
      <c r="CW53" s="760"/>
      <c r="CX53" s="761"/>
      <c r="CY53" s="761"/>
      <c r="CZ53" s="761"/>
      <c r="DA53" s="762"/>
      <c r="DB53" s="760"/>
      <c r="DC53" s="761"/>
      <c r="DD53" s="761"/>
      <c r="DE53" s="761"/>
      <c r="DF53" s="762"/>
      <c r="DG53" s="760"/>
      <c r="DH53" s="761"/>
      <c r="DI53" s="761"/>
      <c r="DJ53" s="761"/>
      <c r="DK53" s="762"/>
      <c r="DL53" s="760"/>
      <c r="DM53" s="761"/>
      <c r="DN53" s="761"/>
      <c r="DO53" s="761"/>
      <c r="DP53" s="762"/>
      <c r="DQ53" s="760"/>
      <c r="DR53" s="761"/>
      <c r="DS53" s="761"/>
      <c r="DT53" s="761"/>
      <c r="DU53" s="762"/>
      <c r="DV53" s="785"/>
      <c r="DW53" s="786"/>
      <c r="DX53" s="786"/>
      <c r="DY53" s="786"/>
      <c r="DZ53" s="788"/>
      <c r="EA53" s="230"/>
    </row>
    <row r="54" spans="1:131" ht="26.25" customHeight="1" x14ac:dyDescent="0.15">
      <c r="A54" s="238">
        <v>27</v>
      </c>
      <c r="B54" s="749"/>
      <c r="C54" s="750"/>
      <c r="D54" s="750"/>
      <c r="E54" s="750"/>
      <c r="F54" s="750"/>
      <c r="G54" s="750"/>
      <c r="H54" s="750"/>
      <c r="I54" s="750"/>
      <c r="J54" s="750"/>
      <c r="K54" s="750"/>
      <c r="L54" s="750"/>
      <c r="M54" s="750"/>
      <c r="N54" s="750"/>
      <c r="O54" s="750"/>
      <c r="P54" s="751"/>
      <c r="Q54" s="835"/>
      <c r="R54" s="836"/>
      <c r="S54" s="836"/>
      <c r="T54" s="836"/>
      <c r="U54" s="836"/>
      <c r="V54" s="836"/>
      <c r="W54" s="836"/>
      <c r="X54" s="836"/>
      <c r="Y54" s="836"/>
      <c r="Z54" s="836"/>
      <c r="AA54" s="836"/>
      <c r="AB54" s="836"/>
      <c r="AC54" s="836"/>
      <c r="AD54" s="836"/>
      <c r="AE54" s="837"/>
      <c r="AF54" s="755"/>
      <c r="AG54" s="756"/>
      <c r="AH54" s="756"/>
      <c r="AI54" s="756"/>
      <c r="AJ54" s="757"/>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85"/>
      <c r="BT54" s="786"/>
      <c r="BU54" s="786"/>
      <c r="BV54" s="786"/>
      <c r="BW54" s="786"/>
      <c r="BX54" s="786"/>
      <c r="BY54" s="786"/>
      <c r="BZ54" s="786"/>
      <c r="CA54" s="786"/>
      <c r="CB54" s="786"/>
      <c r="CC54" s="786"/>
      <c r="CD54" s="786"/>
      <c r="CE54" s="786"/>
      <c r="CF54" s="786"/>
      <c r="CG54" s="787"/>
      <c r="CH54" s="760"/>
      <c r="CI54" s="761"/>
      <c r="CJ54" s="761"/>
      <c r="CK54" s="761"/>
      <c r="CL54" s="762"/>
      <c r="CM54" s="760"/>
      <c r="CN54" s="761"/>
      <c r="CO54" s="761"/>
      <c r="CP54" s="761"/>
      <c r="CQ54" s="762"/>
      <c r="CR54" s="760"/>
      <c r="CS54" s="761"/>
      <c r="CT54" s="761"/>
      <c r="CU54" s="761"/>
      <c r="CV54" s="762"/>
      <c r="CW54" s="760"/>
      <c r="CX54" s="761"/>
      <c r="CY54" s="761"/>
      <c r="CZ54" s="761"/>
      <c r="DA54" s="762"/>
      <c r="DB54" s="760"/>
      <c r="DC54" s="761"/>
      <c r="DD54" s="761"/>
      <c r="DE54" s="761"/>
      <c r="DF54" s="762"/>
      <c r="DG54" s="760"/>
      <c r="DH54" s="761"/>
      <c r="DI54" s="761"/>
      <c r="DJ54" s="761"/>
      <c r="DK54" s="762"/>
      <c r="DL54" s="760"/>
      <c r="DM54" s="761"/>
      <c r="DN54" s="761"/>
      <c r="DO54" s="761"/>
      <c r="DP54" s="762"/>
      <c r="DQ54" s="760"/>
      <c r="DR54" s="761"/>
      <c r="DS54" s="761"/>
      <c r="DT54" s="761"/>
      <c r="DU54" s="762"/>
      <c r="DV54" s="785"/>
      <c r="DW54" s="786"/>
      <c r="DX54" s="786"/>
      <c r="DY54" s="786"/>
      <c r="DZ54" s="788"/>
      <c r="EA54" s="230"/>
    </row>
    <row r="55" spans="1:131" ht="26.25" customHeight="1" x14ac:dyDescent="0.15">
      <c r="A55" s="238">
        <v>28</v>
      </c>
      <c r="B55" s="749"/>
      <c r="C55" s="750"/>
      <c r="D55" s="750"/>
      <c r="E55" s="750"/>
      <c r="F55" s="750"/>
      <c r="G55" s="750"/>
      <c r="H55" s="750"/>
      <c r="I55" s="750"/>
      <c r="J55" s="750"/>
      <c r="K55" s="750"/>
      <c r="L55" s="750"/>
      <c r="M55" s="750"/>
      <c r="N55" s="750"/>
      <c r="O55" s="750"/>
      <c r="P55" s="751"/>
      <c r="Q55" s="835"/>
      <c r="R55" s="836"/>
      <c r="S55" s="836"/>
      <c r="T55" s="836"/>
      <c r="U55" s="836"/>
      <c r="V55" s="836"/>
      <c r="W55" s="836"/>
      <c r="X55" s="836"/>
      <c r="Y55" s="836"/>
      <c r="Z55" s="836"/>
      <c r="AA55" s="836"/>
      <c r="AB55" s="836"/>
      <c r="AC55" s="836"/>
      <c r="AD55" s="836"/>
      <c r="AE55" s="837"/>
      <c r="AF55" s="755"/>
      <c r="AG55" s="756"/>
      <c r="AH55" s="756"/>
      <c r="AI55" s="756"/>
      <c r="AJ55" s="757"/>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85"/>
      <c r="BT55" s="786"/>
      <c r="BU55" s="786"/>
      <c r="BV55" s="786"/>
      <c r="BW55" s="786"/>
      <c r="BX55" s="786"/>
      <c r="BY55" s="786"/>
      <c r="BZ55" s="786"/>
      <c r="CA55" s="786"/>
      <c r="CB55" s="786"/>
      <c r="CC55" s="786"/>
      <c r="CD55" s="786"/>
      <c r="CE55" s="786"/>
      <c r="CF55" s="786"/>
      <c r="CG55" s="787"/>
      <c r="CH55" s="760"/>
      <c r="CI55" s="761"/>
      <c r="CJ55" s="761"/>
      <c r="CK55" s="761"/>
      <c r="CL55" s="762"/>
      <c r="CM55" s="760"/>
      <c r="CN55" s="761"/>
      <c r="CO55" s="761"/>
      <c r="CP55" s="761"/>
      <c r="CQ55" s="762"/>
      <c r="CR55" s="760"/>
      <c r="CS55" s="761"/>
      <c r="CT55" s="761"/>
      <c r="CU55" s="761"/>
      <c r="CV55" s="762"/>
      <c r="CW55" s="760"/>
      <c r="CX55" s="761"/>
      <c r="CY55" s="761"/>
      <c r="CZ55" s="761"/>
      <c r="DA55" s="762"/>
      <c r="DB55" s="760"/>
      <c r="DC55" s="761"/>
      <c r="DD55" s="761"/>
      <c r="DE55" s="761"/>
      <c r="DF55" s="762"/>
      <c r="DG55" s="760"/>
      <c r="DH55" s="761"/>
      <c r="DI55" s="761"/>
      <c r="DJ55" s="761"/>
      <c r="DK55" s="762"/>
      <c r="DL55" s="760"/>
      <c r="DM55" s="761"/>
      <c r="DN55" s="761"/>
      <c r="DO55" s="761"/>
      <c r="DP55" s="762"/>
      <c r="DQ55" s="760"/>
      <c r="DR55" s="761"/>
      <c r="DS55" s="761"/>
      <c r="DT55" s="761"/>
      <c r="DU55" s="762"/>
      <c r="DV55" s="785"/>
      <c r="DW55" s="786"/>
      <c r="DX55" s="786"/>
      <c r="DY55" s="786"/>
      <c r="DZ55" s="788"/>
      <c r="EA55" s="230"/>
    </row>
    <row r="56" spans="1:131" ht="26.25" customHeight="1" x14ac:dyDescent="0.15">
      <c r="A56" s="238">
        <v>29</v>
      </c>
      <c r="B56" s="749"/>
      <c r="C56" s="750"/>
      <c r="D56" s="750"/>
      <c r="E56" s="750"/>
      <c r="F56" s="750"/>
      <c r="G56" s="750"/>
      <c r="H56" s="750"/>
      <c r="I56" s="750"/>
      <c r="J56" s="750"/>
      <c r="K56" s="750"/>
      <c r="L56" s="750"/>
      <c r="M56" s="750"/>
      <c r="N56" s="750"/>
      <c r="O56" s="750"/>
      <c r="P56" s="751"/>
      <c r="Q56" s="835"/>
      <c r="R56" s="836"/>
      <c r="S56" s="836"/>
      <c r="T56" s="836"/>
      <c r="U56" s="836"/>
      <c r="V56" s="836"/>
      <c r="W56" s="836"/>
      <c r="X56" s="836"/>
      <c r="Y56" s="836"/>
      <c r="Z56" s="836"/>
      <c r="AA56" s="836"/>
      <c r="AB56" s="836"/>
      <c r="AC56" s="836"/>
      <c r="AD56" s="836"/>
      <c r="AE56" s="837"/>
      <c r="AF56" s="755"/>
      <c r="AG56" s="756"/>
      <c r="AH56" s="756"/>
      <c r="AI56" s="756"/>
      <c r="AJ56" s="757"/>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85"/>
      <c r="BT56" s="786"/>
      <c r="BU56" s="786"/>
      <c r="BV56" s="786"/>
      <c r="BW56" s="786"/>
      <c r="BX56" s="786"/>
      <c r="BY56" s="786"/>
      <c r="BZ56" s="786"/>
      <c r="CA56" s="786"/>
      <c r="CB56" s="786"/>
      <c r="CC56" s="786"/>
      <c r="CD56" s="786"/>
      <c r="CE56" s="786"/>
      <c r="CF56" s="786"/>
      <c r="CG56" s="787"/>
      <c r="CH56" s="760"/>
      <c r="CI56" s="761"/>
      <c r="CJ56" s="761"/>
      <c r="CK56" s="761"/>
      <c r="CL56" s="762"/>
      <c r="CM56" s="760"/>
      <c r="CN56" s="761"/>
      <c r="CO56" s="761"/>
      <c r="CP56" s="761"/>
      <c r="CQ56" s="762"/>
      <c r="CR56" s="760"/>
      <c r="CS56" s="761"/>
      <c r="CT56" s="761"/>
      <c r="CU56" s="761"/>
      <c r="CV56" s="762"/>
      <c r="CW56" s="760"/>
      <c r="CX56" s="761"/>
      <c r="CY56" s="761"/>
      <c r="CZ56" s="761"/>
      <c r="DA56" s="762"/>
      <c r="DB56" s="760"/>
      <c r="DC56" s="761"/>
      <c r="DD56" s="761"/>
      <c r="DE56" s="761"/>
      <c r="DF56" s="762"/>
      <c r="DG56" s="760"/>
      <c r="DH56" s="761"/>
      <c r="DI56" s="761"/>
      <c r="DJ56" s="761"/>
      <c r="DK56" s="762"/>
      <c r="DL56" s="760"/>
      <c r="DM56" s="761"/>
      <c r="DN56" s="761"/>
      <c r="DO56" s="761"/>
      <c r="DP56" s="762"/>
      <c r="DQ56" s="760"/>
      <c r="DR56" s="761"/>
      <c r="DS56" s="761"/>
      <c r="DT56" s="761"/>
      <c r="DU56" s="762"/>
      <c r="DV56" s="785"/>
      <c r="DW56" s="786"/>
      <c r="DX56" s="786"/>
      <c r="DY56" s="786"/>
      <c r="DZ56" s="788"/>
      <c r="EA56" s="230"/>
    </row>
    <row r="57" spans="1:131" ht="26.25" customHeight="1" x14ac:dyDescent="0.15">
      <c r="A57" s="238">
        <v>30</v>
      </c>
      <c r="B57" s="749"/>
      <c r="C57" s="750"/>
      <c r="D57" s="750"/>
      <c r="E57" s="750"/>
      <c r="F57" s="750"/>
      <c r="G57" s="750"/>
      <c r="H57" s="750"/>
      <c r="I57" s="750"/>
      <c r="J57" s="750"/>
      <c r="K57" s="750"/>
      <c r="L57" s="750"/>
      <c r="M57" s="750"/>
      <c r="N57" s="750"/>
      <c r="O57" s="750"/>
      <c r="P57" s="751"/>
      <c r="Q57" s="835"/>
      <c r="R57" s="836"/>
      <c r="S57" s="836"/>
      <c r="T57" s="836"/>
      <c r="U57" s="836"/>
      <c r="V57" s="836"/>
      <c r="W57" s="836"/>
      <c r="X57" s="836"/>
      <c r="Y57" s="836"/>
      <c r="Z57" s="836"/>
      <c r="AA57" s="836"/>
      <c r="AB57" s="836"/>
      <c r="AC57" s="836"/>
      <c r="AD57" s="836"/>
      <c r="AE57" s="837"/>
      <c r="AF57" s="755"/>
      <c r="AG57" s="756"/>
      <c r="AH57" s="756"/>
      <c r="AI57" s="756"/>
      <c r="AJ57" s="757"/>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85"/>
      <c r="BT57" s="786"/>
      <c r="BU57" s="786"/>
      <c r="BV57" s="786"/>
      <c r="BW57" s="786"/>
      <c r="BX57" s="786"/>
      <c r="BY57" s="786"/>
      <c r="BZ57" s="786"/>
      <c r="CA57" s="786"/>
      <c r="CB57" s="786"/>
      <c r="CC57" s="786"/>
      <c r="CD57" s="786"/>
      <c r="CE57" s="786"/>
      <c r="CF57" s="786"/>
      <c r="CG57" s="787"/>
      <c r="CH57" s="760"/>
      <c r="CI57" s="761"/>
      <c r="CJ57" s="761"/>
      <c r="CK57" s="761"/>
      <c r="CL57" s="762"/>
      <c r="CM57" s="760"/>
      <c r="CN57" s="761"/>
      <c r="CO57" s="761"/>
      <c r="CP57" s="761"/>
      <c r="CQ57" s="762"/>
      <c r="CR57" s="760"/>
      <c r="CS57" s="761"/>
      <c r="CT57" s="761"/>
      <c r="CU57" s="761"/>
      <c r="CV57" s="762"/>
      <c r="CW57" s="760"/>
      <c r="CX57" s="761"/>
      <c r="CY57" s="761"/>
      <c r="CZ57" s="761"/>
      <c r="DA57" s="762"/>
      <c r="DB57" s="760"/>
      <c r="DC57" s="761"/>
      <c r="DD57" s="761"/>
      <c r="DE57" s="761"/>
      <c r="DF57" s="762"/>
      <c r="DG57" s="760"/>
      <c r="DH57" s="761"/>
      <c r="DI57" s="761"/>
      <c r="DJ57" s="761"/>
      <c r="DK57" s="762"/>
      <c r="DL57" s="760"/>
      <c r="DM57" s="761"/>
      <c r="DN57" s="761"/>
      <c r="DO57" s="761"/>
      <c r="DP57" s="762"/>
      <c r="DQ57" s="760"/>
      <c r="DR57" s="761"/>
      <c r="DS57" s="761"/>
      <c r="DT57" s="761"/>
      <c r="DU57" s="762"/>
      <c r="DV57" s="785"/>
      <c r="DW57" s="786"/>
      <c r="DX57" s="786"/>
      <c r="DY57" s="786"/>
      <c r="DZ57" s="788"/>
      <c r="EA57" s="230"/>
    </row>
    <row r="58" spans="1:131" ht="26.25" customHeight="1" x14ac:dyDescent="0.15">
      <c r="A58" s="238">
        <v>31</v>
      </c>
      <c r="B58" s="749"/>
      <c r="C58" s="750"/>
      <c r="D58" s="750"/>
      <c r="E58" s="750"/>
      <c r="F58" s="750"/>
      <c r="G58" s="750"/>
      <c r="H58" s="750"/>
      <c r="I58" s="750"/>
      <c r="J58" s="750"/>
      <c r="K58" s="750"/>
      <c r="L58" s="750"/>
      <c r="M58" s="750"/>
      <c r="N58" s="750"/>
      <c r="O58" s="750"/>
      <c r="P58" s="751"/>
      <c r="Q58" s="835"/>
      <c r="R58" s="836"/>
      <c r="S58" s="836"/>
      <c r="T58" s="836"/>
      <c r="U58" s="836"/>
      <c r="V58" s="836"/>
      <c r="W58" s="836"/>
      <c r="X58" s="836"/>
      <c r="Y58" s="836"/>
      <c r="Z58" s="836"/>
      <c r="AA58" s="836"/>
      <c r="AB58" s="836"/>
      <c r="AC58" s="836"/>
      <c r="AD58" s="836"/>
      <c r="AE58" s="837"/>
      <c r="AF58" s="755"/>
      <c r="AG58" s="756"/>
      <c r="AH58" s="756"/>
      <c r="AI58" s="756"/>
      <c r="AJ58" s="757"/>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85"/>
      <c r="BT58" s="786"/>
      <c r="BU58" s="786"/>
      <c r="BV58" s="786"/>
      <c r="BW58" s="786"/>
      <c r="BX58" s="786"/>
      <c r="BY58" s="786"/>
      <c r="BZ58" s="786"/>
      <c r="CA58" s="786"/>
      <c r="CB58" s="786"/>
      <c r="CC58" s="786"/>
      <c r="CD58" s="786"/>
      <c r="CE58" s="786"/>
      <c r="CF58" s="786"/>
      <c r="CG58" s="787"/>
      <c r="CH58" s="760"/>
      <c r="CI58" s="761"/>
      <c r="CJ58" s="761"/>
      <c r="CK58" s="761"/>
      <c r="CL58" s="762"/>
      <c r="CM58" s="760"/>
      <c r="CN58" s="761"/>
      <c r="CO58" s="761"/>
      <c r="CP58" s="761"/>
      <c r="CQ58" s="762"/>
      <c r="CR58" s="760"/>
      <c r="CS58" s="761"/>
      <c r="CT58" s="761"/>
      <c r="CU58" s="761"/>
      <c r="CV58" s="762"/>
      <c r="CW58" s="760"/>
      <c r="CX58" s="761"/>
      <c r="CY58" s="761"/>
      <c r="CZ58" s="761"/>
      <c r="DA58" s="762"/>
      <c r="DB58" s="760"/>
      <c r="DC58" s="761"/>
      <c r="DD58" s="761"/>
      <c r="DE58" s="761"/>
      <c r="DF58" s="762"/>
      <c r="DG58" s="760"/>
      <c r="DH58" s="761"/>
      <c r="DI58" s="761"/>
      <c r="DJ58" s="761"/>
      <c r="DK58" s="762"/>
      <c r="DL58" s="760"/>
      <c r="DM58" s="761"/>
      <c r="DN58" s="761"/>
      <c r="DO58" s="761"/>
      <c r="DP58" s="762"/>
      <c r="DQ58" s="760"/>
      <c r="DR58" s="761"/>
      <c r="DS58" s="761"/>
      <c r="DT58" s="761"/>
      <c r="DU58" s="762"/>
      <c r="DV58" s="785"/>
      <c r="DW58" s="786"/>
      <c r="DX58" s="786"/>
      <c r="DY58" s="786"/>
      <c r="DZ58" s="788"/>
      <c r="EA58" s="230"/>
    </row>
    <row r="59" spans="1:131" ht="26.25" customHeight="1" x14ac:dyDescent="0.15">
      <c r="A59" s="238">
        <v>32</v>
      </c>
      <c r="B59" s="749"/>
      <c r="C59" s="750"/>
      <c r="D59" s="750"/>
      <c r="E59" s="750"/>
      <c r="F59" s="750"/>
      <c r="G59" s="750"/>
      <c r="H59" s="750"/>
      <c r="I59" s="750"/>
      <c r="J59" s="750"/>
      <c r="K59" s="750"/>
      <c r="L59" s="750"/>
      <c r="M59" s="750"/>
      <c r="N59" s="750"/>
      <c r="O59" s="750"/>
      <c r="P59" s="751"/>
      <c r="Q59" s="835"/>
      <c r="R59" s="836"/>
      <c r="S59" s="836"/>
      <c r="T59" s="836"/>
      <c r="U59" s="836"/>
      <c r="V59" s="836"/>
      <c r="W59" s="836"/>
      <c r="X59" s="836"/>
      <c r="Y59" s="836"/>
      <c r="Z59" s="836"/>
      <c r="AA59" s="836"/>
      <c r="AB59" s="836"/>
      <c r="AC59" s="836"/>
      <c r="AD59" s="836"/>
      <c r="AE59" s="837"/>
      <c r="AF59" s="755"/>
      <c r="AG59" s="756"/>
      <c r="AH59" s="756"/>
      <c r="AI59" s="756"/>
      <c r="AJ59" s="757"/>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85"/>
      <c r="BT59" s="786"/>
      <c r="BU59" s="786"/>
      <c r="BV59" s="786"/>
      <c r="BW59" s="786"/>
      <c r="BX59" s="786"/>
      <c r="BY59" s="786"/>
      <c r="BZ59" s="786"/>
      <c r="CA59" s="786"/>
      <c r="CB59" s="786"/>
      <c r="CC59" s="786"/>
      <c r="CD59" s="786"/>
      <c r="CE59" s="786"/>
      <c r="CF59" s="786"/>
      <c r="CG59" s="787"/>
      <c r="CH59" s="760"/>
      <c r="CI59" s="761"/>
      <c r="CJ59" s="761"/>
      <c r="CK59" s="761"/>
      <c r="CL59" s="762"/>
      <c r="CM59" s="760"/>
      <c r="CN59" s="761"/>
      <c r="CO59" s="761"/>
      <c r="CP59" s="761"/>
      <c r="CQ59" s="762"/>
      <c r="CR59" s="760"/>
      <c r="CS59" s="761"/>
      <c r="CT59" s="761"/>
      <c r="CU59" s="761"/>
      <c r="CV59" s="762"/>
      <c r="CW59" s="760"/>
      <c r="CX59" s="761"/>
      <c r="CY59" s="761"/>
      <c r="CZ59" s="761"/>
      <c r="DA59" s="762"/>
      <c r="DB59" s="760"/>
      <c r="DC59" s="761"/>
      <c r="DD59" s="761"/>
      <c r="DE59" s="761"/>
      <c r="DF59" s="762"/>
      <c r="DG59" s="760"/>
      <c r="DH59" s="761"/>
      <c r="DI59" s="761"/>
      <c r="DJ59" s="761"/>
      <c r="DK59" s="762"/>
      <c r="DL59" s="760"/>
      <c r="DM59" s="761"/>
      <c r="DN59" s="761"/>
      <c r="DO59" s="761"/>
      <c r="DP59" s="762"/>
      <c r="DQ59" s="760"/>
      <c r="DR59" s="761"/>
      <c r="DS59" s="761"/>
      <c r="DT59" s="761"/>
      <c r="DU59" s="762"/>
      <c r="DV59" s="785"/>
      <c r="DW59" s="786"/>
      <c r="DX59" s="786"/>
      <c r="DY59" s="786"/>
      <c r="DZ59" s="788"/>
      <c r="EA59" s="230"/>
    </row>
    <row r="60" spans="1:131" ht="26.25" customHeight="1" x14ac:dyDescent="0.15">
      <c r="A60" s="238">
        <v>33</v>
      </c>
      <c r="B60" s="749"/>
      <c r="C60" s="750"/>
      <c r="D60" s="750"/>
      <c r="E60" s="750"/>
      <c r="F60" s="750"/>
      <c r="G60" s="750"/>
      <c r="H60" s="750"/>
      <c r="I60" s="750"/>
      <c r="J60" s="750"/>
      <c r="K60" s="750"/>
      <c r="L60" s="750"/>
      <c r="M60" s="750"/>
      <c r="N60" s="750"/>
      <c r="O60" s="750"/>
      <c r="P60" s="751"/>
      <c r="Q60" s="835"/>
      <c r="R60" s="836"/>
      <c r="S60" s="836"/>
      <c r="T60" s="836"/>
      <c r="U60" s="836"/>
      <c r="V60" s="836"/>
      <c r="W60" s="836"/>
      <c r="X60" s="836"/>
      <c r="Y60" s="836"/>
      <c r="Z60" s="836"/>
      <c r="AA60" s="836"/>
      <c r="AB60" s="836"/>
      <c r="AC60" s="836"/>
      <c r="AD60" s="836"/>
      <c r="AE60" s="837"/>
      <c r="AF60" s="755"/>
      <c r="AG60" s="756"/>
      <c r="AH60" s="756"/>
      <c r="AI60" s="756"/>
      <c r="AJ60" s="757"/>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85"/>
      <c r="BT60" s="786"/>
      <c r="BU60" s="786"/>
      <c r="BV60" s="786"/>
      <c r="BW60" s="786"/>
      <c r="BX60" s="786"/>
      <c r="BY60" s="786"/>
      <c r="BZ60" s="786"/>
      <c r="CA60" s="786"/>
      <c r="CB60" s="786"/>
      <c r="CC60" s="786"/>
      <c r="CD60" s="786"/>
      <c r="CE60" s="786"/>
      <c r="CF60" s="786"/>
      <c r="CG60" s="787"/>
      <c r="CH60" s="760"/>
      <c r="CI60" s="761"/>
      <c r="CJ60" s="761"/>
      <c r="CK60" s="761"/>
      <c r="CL60" s="762"/>
      <c r="CM60" s="760"/>
      <c r="CN60" s="761"/>
      <c r="CO60" s="761"/>
      <c r="CP60" s="761"/>
      <c r="CQ60" s="762"/>
      <c r="CR60" s="760"/>
      <c r="CS60" s="761"/>
      <c r="CT60" s="761"/>
      <c r="CU60" s="761"/>
      <c r="CV60" s="762"/>
      <c r="CW60" s="760"/>
      <c r="CX60" s="761"/>
      <c r="CY60" s="761"/>
      <c r="CZ60" s="761"/>
      <c r="DA60" s="762"/>
      <c r="DB60" s="760"/>
      <c r="DC60" s="761"/>
      <c r="DD60" s="761"/>
      <c r="DE60" s="761"/>
      <c r="DF60" s="762"/>
      <c r="DG60" s="760"/>
      <c r="DH60" s="761"/>
      <c r="DI60" s="761"/>
      <c r="DJ60" s="761"/>
      <c r="DK60" s="762"/>
      <c r="DL60" s="760"/>
      <c r="DM60" s="761"/>
      <c r="DN60" s="761"/>
      <c r="DO60" s="761"/>
      <c r="DP60" s="762"/>
      <c r="DQ60" s="760"/>
      <c r="DR60" s="761"/>
      <c r="DS60" s="761"/>
      <c r="DT60" s="761"/>
      <c r="DU60" s="762"/>
      <c r="DV60" s="785"/>
      <c r="DW60" s="786"/>
      <c r="DX60" s="786"/>
      <c r="DY60" s="786"/>
      <c r="DZ60" s="788"/>
      <c r="EA60" s="230"/>
    </row>
    <row r="61" spans="1:131" ht="26.25" customHeight="1" thickBot="1" x14ac:dyDescent="0.2">
      <c r="A61" s="238">
        <v>34</v>
      </c>
      <c r="B61" s="749"/>
      <c r="C61" s="750"/>
      <c r="D61" s="750"/>
      <c r="E61" s="750"/>
      <c r="F61" s="750"/>
      <c r="G61" s="750"/>
      <c r="H61" s="750"/>
      <c r="I61" s="750"/>
      <c r="J61" s="750"/>
      <c r="K61" s="750"/>
      <c r="L61" s="750"/>
      <c r="M61" s="750"/>
      <c r="N61" s="750"/>
      <c r="O61" s="750"/>
      <c r="P61" s="751"/>
      <c r="Q61" s="835"/>
      <c r="R61" s="836"/>
      <c r="S61" s="836"/>
      <c r="T61" s="836"/>
      <c r="U61" s="836"/>
      <c r="V61" s="836"/>
      <c r="W61" s="836"/>
      <c r="X61" s="836"/>
      <c r="Y61" s="836"/>
      <c r="Z61" s="836"/>
      <c r="AA61" s="836"/>
      <c r="AB61" s="836"/>
      <c r="AC61" s="836"/>
      <c r="AD61" s="836"/>
      <c r="AE61" s="837"/>
      <c r="AF61" s="755"/>
      <c r="AG61" s="756"/>
      <c r="AH61" s="756"/>
      <c r="AI61" s="756"/>
      <c r="AJ61" s="757"/>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85"/>
      <c r="BT61" s="786"/>
      <c r="BU61" s="786"/>
      <c r="BV61" s="786"/>
      <c r="BW61" s="786"/>
      <c r="BX61" s="786"/>
      <c r="BY61" s="786"/>
      <c r="BZ61" s="786"/>
      <c r="CA61" s="786"/>
      <c r="CB61" s="786"/>
      <c r="CC61" s="786"/>
      <c r="CD61" s="786"/>
      <c r="CE61" s="786"/>
      <c r="CF61" s="786"/>
      <c r="CG61" s="787"/>
      <c r="CH61" s="760"/>
      <c r="CI61" s="761"/>
      <c r="CJ61" s="761"/>
      <c r="CK61" s="761"/>
      <c r="CL61" s="762"/>
      <c r="CM61" s="760"/>
      <c r="CN61" s="761"/>
      <c r="CO61" s="761"/>
      <c r="CP61" s="761"/>
      <c r="CQ61" s="762"/>
      <c r="CR61" s="760"/>
      <c r="CS61" s="761"/>
      <c r="CT61" s="761"/>
      <c r="CU61" s="761"/>
      <c r="CV61" s="762"/>
      <c r="CW61" s="760"/>
      <c r="CX61" s="761"/>
      <c r="CY61" s="761"/>
      <c r="CZ61" s="761"/>
      <c r="DA61" s="762"/>
      <c r="DB61" s="760"/>
      <c r="DC61" s="761"/>
      <c r="DD61" s="761"/>
      <c r="DE61" s="761"/>
      <c r="DF61" s="762"/>
      <c r="DG61" s="760"/>
      <c r="DH61" s="761"/>
      <c r="DI61" s="761"/>
      <c r="DJ61" s="761"/>
      <c r="DK61" s="762"/>
      <c r="DL61" s="760"/>
      <c r="DM61" s="761"/>
      <c r="DN61" s="761"/>
      <c r="DO61" s="761"/>
      <c r="DP61" s="762"/>
      <c r="DQ61" s="760"/>
      <c r="DR61" s="761"/>
      <c r="DS61" s="761"/>
      <c r="DT61" s="761"/>
      <c r="DU61" s="762"/>
      <c r="DV61" s="785"/>
      <c r="DW61" s="786"/>
      <c r="DX61" s="786"/>
      <c r="DY61" s="786"/>
      <c r="DZ61" s="788"/>
      <c r="EA61" s="230"/>
    </row>
    <row r="62" spans="1:131" ht="26.25" customHeight="1" x14ac:dyDescent="0.15">
      <c r="A62" s="238">
        <v>35</v>
      </c>
      <c r="B62" s="749"/>
      <c r="C62" s="750"/>
      <c r="D62" s="750"/>
      <c r="E62" s="750"/>
      <c r="F62" s="750"/>
      <c r="G62" s="750"/>
      <c r="H62" s="750"/>
      <c r="I62" s="750"/>
      <c r="J62" s="750"/>
      <c r="K62" s="750"/>
      <c r="L62" s="750"/>
      <c r="M62" s="750"/>
      <c r="N62" s="750"/>
      <c r="O62" s="750"/>
      <c r="P62" s="751"/>
      <c r="Q62" s="835"/>
      <c r="R62" s="836"/>
      <c r="S62" s="836"/>
      <c r="T62" s="836"/>
      <c r="U62" s="836"/>
      <c r="V62" s="836"/>
      <c r="W62" s="836"/>
      <c r="X62" s="836"/>
      <c r="Y62" s="836"/>
      <c r="Z62" s="836"/>
      <c r="AA62" s="836"/>
      <c r="AB62" s="836"/>
      <c r="AC62" s="836"/>
      <c r="AD62" s="836"/>
      <c r="AE62" s="837"/>
      <c r="AF62" s="755"/>
      <c r="AG62" s="756"/>
      <c r="AH62" s="756"/>
      <c r="AI62" s="756"/>
      <c r="AJ62" s="757"/>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416</v>
      </c>
      <c r="BK62" s="806"/>
      <c r="BL62" s="806"/>
      <c r="BM62" s="806"/>
      <c r="BN62" s="807"/>
      <c r="BO62" s="241"/>
      <c r="BP62" s="241"/>
      <c r="BQ62" s="238">
        <v>56</v>
      </c>
      <c r="BR62" s="239"/>
      <c r="BS62" s="785"/>
      <c r="BT62" s="786"/>
      <c r="BU62" s="786"/>
      <c r="BV62" s="786"/>
      <c r="BW62" s="786"/>
      <c r="BX62" s="786"/>
      <c r="BY62" s="786"/>
      <c r="BZ62" s="786"/>
      <c r="CA62" s="786"/>
      <c r="CB62" s="786"/>
      <c r="CC62" s="786"/>
      <c r="CD62" s="786"/>
      <c r="CE62" s="786"/>
      <c r="CF62" s="786"/>
      <c r="CG62" s="787"/>
      <c r="CH62" s="760"/>
      <c r="CI62" s="761"/>
      <c r="CJ62" s="761"/>
      <c r="CK62" s="761"/>
      <c r="CL62" s="762"/>
      <c r="CM62" s="760"/>
      <c r="CN62" s="761"/>
      <c r="CO62" s="761"/>
      <c r="CP62" s="761"/>
      <c r="CQ62" s="762"/>
      <c r="CR62" s="760"/>
      <c r="CS62" s="761"/>
      <c r="CT62" s="761"/>
      <c r="CU62" s="761"/>
      <c r="CV62" s="762"/>
      <c r="CW62" s="760"/>
      <c r="CX62" s="761"/>
      <c r="CY62" s="761"/>
      <c r="CZ62" s="761"/>
      <c r="DA62" s="762"/>
      <c r="DB62" s="760"/>
      <c r="DC62" s="761"/>
      <c r="DD62" s="761"/>
      <c r="DE62" s="761"/>
      <c r="DF62" s="762"/>
      <c r="DG62" s="760"/>
      <c r="DH62" s="761"/>
      <c r="DI62" s="761"/>
      <c r="DJ62" s="761"/>
      <c r="DK62" s="762"/>
      <c r="DL62" s="760"/>
      <c r="DM62" s="761"/>
      <c r="DN62" s="761"/>
      <c r="DO62" s="761"/>
      <c r="DP62" s="762"/>
      <c r="DQ62" s="760"/>
      <c r="DR62" s="761"/>
      <c r="DS62" s="761"/>
      <c r="DT62" s="761"/>
      <c r="DU62" s="762"/>
      <c r="DV62" s="785"/>
      <c r="DW62" s="786"/>
      <c r="DX62" s="786"/>
      <c r="DY62" s="786"/>
      <c r="DZ62" s="788"/>
      <c r="EA62" s="230"/>
    </row>
    <row r="63" spans="1:131" ht="26.25" customHeight="1" thickBot="1" x14ac:dyDescent="0.2">
      <c r="A63" s="240" t="s">
        <v>398</v>
      </c>
      <c r="B63" s="789" t="s">
        <v>417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7687</v>
      </c>
      <c r="AG63" s="844"/>
      <c r="AH63" s="844"/>
      <c r="AI63" s="844"/>
      <c r="AJ63" s="845"/>
      <c r="AK63" s="846"/>
      <c r="AL63" s="841"/>
      <c r="AM63" s="841"/>
      <c r="AN63" s="841"/>
      <c r="AO63" s="841"/>
      <c r="AP63" s="844">
        <v>55907</v>
      </c>
      <c r="AQ63" s="844"/>
      <c r="AR63" s="844"/>
      <c r="AS63" s="844"/>
      <c r="AT63" s="844"/>
      <c r="AU63" s="844">
        <v>9483</v>
      </c>
      <c r="AV63" s="844"/>
      <c r="AW63" s="844"/>
      <c r="AX63" s="844"/>
      <c r="AY63" s="844"/>
      <c r="AZ63" s="848"/>
      <c r="BA63" s="848"/>
      <c r="BB63" s="848"/>
      <c r="BC63" s="848"/>
      <c r="BD63" s="848"/>
      <c r="BE63" s="849"/>
      <c r="BF63" s="849"/>
      <c r="BG63" s="849"/>
      <c r="BH63" s="849"/>
      <c r="BI63" s="850"/>
      <c r="BJ63" s="851" t="s">
        <v>418</v>
      </c>
      <c r="BK63" s="852"/>
      <c r="BL63" s="852"/>
      <c r="BM63" s="852"/>
      <c r="BN63" s="853"/>
      <c r="BO63" s="241"/>
      <c r="BP63" s="241"/>
      <c r="BQ63" s="238">
        <v>57</v>
      </c>
      <c r="BR63" s="239"/>
      <c r="BS63" s="785"/>
      <c r="BT63" s="786"/>
      <c r="BU63" s="786"/>
      <c r="BV63" s="786"/>
      <c r="BW63" s="786"/>
      <c r="BX63" s="786"/>
      <c r="BY63" s="786"/>
      <c r="BZ63" s="786"/>
      <c r="CA63" s="786"/>
      <c r="CB63" s="786"/>
      <c r="CC63" s="786"/>
      <c r="CD63" s="786"/>
      <c r="CE63" s="786"/>
      <c r="CF63" s="786"/>
      <c r="CG63" s="787"/>
      <c r="CH63" s="760"/>
      <c r="CI63" s="761"/>
      <c r="CJ63" s="761"/>
      <c r="CK63" s="761"/>
      <c r="CL63" s="762"/>
      <c r="CM63" s="760"/>
      <c r="CN63" s="761"/>
      <c r="CO63" s="761"/>
      <c r="CP63" s="761"/>
      <c r="CQ63" s="762"/>
      <c r="CR63" s="760"/>
      <c r="CS63" s="761"/>
      <c r="CT63" s="761"/>
      <c r="CU63" s="761"/>
      <c r="CV63" s="762"/>
      <c r="CW63" s="760"/>
      <c r="CX63" s="761"/>
      <c r="CY63" s="761"/>
      <c r="CZ63" s="761"/>
      <c r="DA63" s="762"/>
      <c r="DB63" s="760"/>
      <c r="DC63" s="761"/>
      <c r="DD63" s="761"/>
      <c r="DE63" s="761"/>
      <c r="DF63" s="762"/>
      <c r="DG63" s="760"/>
      <c r="DH63" s="761"/>
      <c r="DI63" s="761"/>
      <c r="DJ63" s="761"/>
      <c r="DK63" s="762"/>
      <c r="DL63" s="760"/>
      <c r="DM63" s="761"/>
      <c r="DN63" s="761"/>
      <c r="DO63" s="761"/>
      <c r="DP63" s="762"/>
      <c r="DQ63" s="760"/>
      <c r="DR63" s="761"/>
      <c r="DS63" s="761"/>
      <c r="DT63" s="761"/>
      <c r="DU63" s="762"/>
      <c r="DV63" s="785"/>
      <c r="DW63" s="786"/>
      <c r="DX63" s="786"/>
      <c r="DY63" s="786"/>
      <c r="DZ63" s="788"/>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5"/>
      <c r="BT64" s="786"/>
      <c r="BU64" s="786"/>
      <c r="BV64" s="786"/>
      <c r="BW64" s="786"/>
      <c r="BX64" s="786"/>
      <c r="BY64" s="786"/>
      <c r="BZ64" s="786"/>
      <c r="CA64" s="786"/>
      <c r="CB64" s="786"/>
      <c r="CC64" s="786"/>
      <c r="CD64" s="786"/>
      <c r="CE64" s="786"/>
      <c r="CF64" s="786"/>
      <c r="CG64" s="787"/>
      <c r="CH64" s="760"/>
      <c r="CI64" s="761"/>
      <c r="CJ64" s="761"/>
      <c r="CK64" s="761"/>
      <c r="CL64" s="762"/>
      <c r="CM64" s="760"/>
      <c r="CN64" s="761"/>
      <c r="CO64" s="761"/>
      <c r="CP64" s="761"/>
      <c r="CQ64" s="762"/>
      <c r="CR64" s="760"/>
      <c r="CS64" s="761"/>
      <c r="CT64" s="761"/>
      <c r="CU64" s="761"/>
      <c r="CV64" s="762"/>
      <c r="CW64" s="760"/>
      <c r="CX64" s="761"/>
      <c r="CY64" s="761"/>
      <c r="CZ64" s="761"/>
      <c r="DA64" s="762"/>
      <c r="DB64" s="760"/>
      <c r="DC64" s="761"/>
      <c r="DD64" s="761"/>
      <c r="DE64" s="761"/>
      <c r="DF64" s="762"/>
      <c r="DG64" s="760"/>
      <c r="DH64" s="761"/>
      <c r="DI64" s="761"/>
      <c r="DJ64" s="761"/>
      <c r="DK64" s="762"/>
      <c r="DL64" s="760"/>
      <c r="DM64" s="761"/>
      <c r="DN64" s="761"/>
      <c r="DO64" s="761"/>
      <c r="DP64" s="762"/>
      <c r="DQ64" s="760"/>
      <c r="DR64" s="761"/>
      <c r="DS64" s="761"/>
      <c r="DT64" s="761"/>
      <c r="DU64" s="762"/>
      <c r="DV64" s="785"/>
      <c r="DW64" s="786"/>
      <c r="DX64" s="786"/>
      <c r="DY64" s="786"/>
      <c r="DZ64" s="788"/>
      <c r="EA64" s="230"/>
    </row>
    <row r="65" spans="1:131" ht="26.25" customHeight="1" thickBot="1" x14ac:dyDescent="0.2">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5"/>
      <c r="BT65" s="786"/>
      <c r="BU65" s="786"/>
      <c r="BV65" s="786"/>
      <c r="BW65" s="786"/>
      <c r="BX65" s="786"/>
      <c r="BY65" s="786"/>
      <c r="BZ65" s="786"/>
      <c r="CA65" s="786"/>
      <c r="CB65" s="786"/>
      <c r="CC65" s="786"/>
      <c r="CD65" s="786"/>
      <c r="CE65" s="786"/>
      <c r="CF65" s="786"/>
      <c r="CG65" s="787"/>
      <c r="CH65" s="760"/>
      <c r="CI65" s="761"/>
      <c r="CJ65" s="761"/>
      <c r="CK65" s="761"/>
      <c r="CL65" s="762"/>
      <c r="CM65" s="760"/>
      <c r="CN65" s="761"/>
      <c r="CO65" s="761"/>
      <c r="CP65" s="761"/>
      <c r="CQ65" s="762"/>
      <c r="CR65" s="760"/>
      <c r="CS65" s="761"/>
      <c r="CT65" s="761"/>
      <c r="CU65" s="761"/>
      <c r="CV65" s="762"/>
      <c r="CW65" s="760"/>
      <c r="CX65" s="761"/>
      <c r="CY65" s="761"/>
      <c r="CZ65" s="761"/>
      <c r="DA65" s="762"/>
      <c r="DB65" s="760"/>
      <c r="DC65" s="761"/>
      <c r="DD65" s="761"/>
      <c r="DE65" s="761"/>
      <c r="DF65" s="762"/>
      <c r="DG65" s="760"/>
      <c r="DH65" s="761"/>
      <c r="DI65" s="761"/>
      <c r="DJ65" s="761"/>
      <c r="DK65" s="762"/>
      <c r="DL65" s="760"/>
      <c r="DM65" s="761"/>
      <c r="DN65" s="761"/>
      <c r="DO65" s="761"/>
      <c r="DP65" s="762"/>
      <c r="DQ65" s="760"/>
      <c r="DR65" s="761"/>
      <c r="DS65" s="761"/>
      <c r="DT65" s="761"/>
      <c r="DU65" s="762"/>
      <c r="DV65" s="785"/>
      <c r="DW65" s="786"/>
      <c r="DX65" s="786"/>
      <c r="DY65" s="786"/>
      <c r="DZ65" s="788"/>
      <c r="EA65" s="230"/>
    </row>
    <row r="66" spans="1:131" ht="26.25" customHeight="1" x14ac:dyDescent="0.15">
      <c r="A66" s="729" t="s">
        <v>420</v>
      </c>
      <c r="B66" s="730"/>
      <c r="C66" s="730"/>
      <c r="D66" s="730"/>
      <c r="E66" s="730"/>
      <c r="F66" s="730"/>
      <c r="G66" s="730"/>
      <c r="H66" s="730"/>
      <c r="I66" s="730"/>
      <c r="J66" s="730"/>
      <c r="K66" s="730"/>
      <c r="L66" s="730"/>
      <c r="M66" s="730"/>
      <c r="N66" s="730"/>
      <c r="O66" s="730"/>
      <c r="P66" s="731"/>
      <c r="Q66" s="725" t="s">
        <v>421</v>
      </c>
      <c r="R66" s="721"/>
      <c r="S66" s="721"/>
      <c r="T66" s="721"/>
      <c r="U66" s="722"/>
      <c r="V66" s="725" t="s">
        <v>422</v>
      </c>
      <c r="W66" s="721"/>
      <c r="X66" s="721"/>
      <c r="Y66" s="721"/>
      <c r="Z66" s="722"/>
      <c r="AA66" s="725" t="s">
        <v>423</v>
      </c>
      <c r="AB66" s="721"/>
      <c r="AC66" s="721"/>
      <c r="AD66" s="721"/>
      <c r="AE66" s="722"/>
      <c r="AF66" s="854" t="s">
        <v>424</v>
      </c>
      <c r="AG66" s="815"/>
      <c r="AH66" s="815"/>
      <c r="AI66" s="815"/>
      <c r="AJ66" s="855"/>
      <c r="AK66" s="725" t="s">
        <v>406</v>
      </c>
      <c r="AL66" s="730"/>
      <c r="AM66" s="730"/>
      <c r="AN66" s="730"/>
      <c r="AO66" s="731"/>
      <c r="AP66" s="725" t="s">
        <v>407</v>
      </c>
      <c r="AQ66" s="721"/>
      <c r="AR66" s="721"/>
      <c r="AS66" s="721"/>
      <c r="AT66" s="722"/>
      <c r="AU66" s="725" t="s">
        <v>425</v>
      </c>
      <c r="AV66" s="721"/>
      <c r="AW66" s="721"/>
      <c r="AX66" s="721"/>
      <c r="AY66" s="722"/>
      <c r="AZ66" s="725" t="s">
        <v>380</v>
      </c>
      <c r="BA66" s="721"/>
      <c r="BB66" s="721"/>
      <c r="BC66" s="721"/>
      <c r="BD66" s="727"/>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56"/>
      <c r="AG67" s="818"/>
      <c r="AH67" s="818"/>
      <c r="AI67" s="818"/>
      <c r="AJ67" s="857"/>
      <c r="AK67" s="858"/>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581</v>
      </c>
      <c r="C68" s="870"/>
      <c r="D68" s="870"/>
      <c r="E68" s="870"/>
      <c r="F68" s="870"/>
      <c r="G68" s="870"/>
      <c r="H68" s="870"/>
      <c r="I68" s="870"/>
      <c r="J68" s="870"/>
      <c r="K68" s="870"/>
      <c r="L68" s="870"/>
      <c r="M68" s="870"/>
      <c r="N68" s="870"/>
      <c r="O68" s="870"/>
      <c r="P68" s="871"/>
      <c r="Q68" s="872">
        <v>6</v>
      </c>
      <c r="R68" s="866"/>
      <c r="S68" s="866"/>
      <c r="T68" s="866"/>
      <c r="U68" s="866"/>
      <c r="V68" s="866">
        <v>1</v>
      </c>
      <c r="W68" s="866"/>
      <c r="X68" s="866"/>
      <c r="Y68" s="866"/>
      <c r="Z68" s="866"/>
      <c r="AA68" s="866">
        <v>5</v>
      </c>
      <c r="AB68" s="866"/>
      <c r="AC68" s="866"/>
      <c r="AD68" s="866"/>
      <c r="AE68" s="866"/>
      <c r="AF68" s="866">
        <v>5</v>
      </c>
      <c r="AG68" s="866"/>
      <c r="AH68" s="866"/>
      <c r="AI68" s="866"/>
      <c r="AJ68" s="866"/>
      <c r="AK68" s="866" t="s">
        <v>518</v>
      </c>
      <c r="AL68" s="866"/>
      <c r="AM68" s="866"/>
      <c r="AN68" s="866"/>
      <c r="AO68" s="866"/>
      <c r="AP68" s="866" t="s">
        <v>518</v>
      </c>
      <c r="AQ68" s="866"/>
      <c r="AR68" s="866"/>
      <c r="AS68" s="866"/>
      <c r="AT68" s="866"/>
      <c r="AU68" s="866"/>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582</v>
      </c>
      <c r="C69" s="874"/>
      <c r="D69" s="874"/>
      <c r="E69" s="874"/>
      <c r="F69" s="874"/>
      <c r="G69" s="874"/>
      <c r="H69" s="874"/>
      <c r="I69" s="874"/>
      <c r="J69" s="874"/>
      <c r="K69" s="874"/>
      <c r="L69" s="874"/>
      <c r="M69" s="874"/>
      <c r="N69" s="874"/>
      <c r="O69" s="874"/>
      <c r="P69" s="875"/>
      <c r="Q69" s="876">
        <v>560</v>
      </c>
      <c r="R69" s="830"/>
      <c r="S69" s="830"/>
      <c r="T69" s="830"/>
      <c r="U69" s="830"/>
      <c r="V69" s="830">
        <v>328</v>
      </c>
      <c r="W69" s="830"/>
      <c r="X69" s="830"/>
      <c r="Y69" s="830"/>
      <c r="Z69" s="830"/>
      <c r="AA69" s="830">
        <v>232</v>
      </c>
      <c r="AB69" s="830"/>
      <c r="AC69" s="830"/>
      <c r="AD69" s="830"/>
      <c r="AE69" s="830"/>
      <c r="AF69" s="830">
        <v>232</v>
      </c>
      <c r="AG69" s="830"/>
      <c r="AH69" s="830"/>
      <c r="AI69" s="830"/>
      <c r="AJ69" s="830"/>
      <c r="AK69" s="830" t="s">
        <v>518</v>
      </c>
      <c r="AL69" s="830"/>
      <c r="AM69" s="830"/>
      <c r="AN69" s="830"/>
      <c r="AO69" s="830"/>
      <c r="AP69" s="830" t="s">
        <v>518</v>
      </c>
      <c r="AQ69" s="830"/>
      <c r="AR69" s="830"/>
      <c r="AS69" s="830"/>
      <c r="AT69" s="830"/>
      <c r="AU69" s="830"/>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583</v>
      </c>
      <c r="C70" s="874"/>
      <c r="D70" s="874"/>
      <c r="E70" s="874"/>
      <c r="F70" s="874"/>
      <c r="G70" s="874"/>
      <c r="H70" s="874"/>
      <c r="I70" s="874"/>
      <c r="J70" s="874"/>
      <c r="K70" s="874"/>
      <c r="L70" s="874"/>
      <c r="M70" s="874"/>
      <c r="N70" s="874"/>
      <c r="O70" s="874"/>
      <c r="P70" s="875"/>
      <c r="Q70" s="876">
        <v>843822</v>
      </c>
      <c r="R70" s="830"/>
      <c r="S70" s="830"/>
      <c r="T70" s="830"/>
      <c r="U70" s="830"/>
      <c r="V70" s="830">
        <v>825694</v>
      </c>
      <c r="W70" s="830"/>
      <c r="X70" s="830"/>
      <c r="Y70" s="830"/>
      <c r="Z70" s="830"/>
      <c r="AA70" s="830">
        <v>18128</v>
      </c>
      <c r="AB70" s="830"/>
      <c r="AC70" s="830"/>
      <c r="AD70" s="830"/>
      <c r="AE70" s="830"/>
      <c r="AF70" s="830">
        <v>18128</v>
      </c>
      <c r="AG70" s="830"/>
      <c r="AH70" s="830"/>
      <c r="AI70" s="830"/>
      <c r="AJ70" s="830"/>
      <c r="AK70" s="830">
        <v>9864</v>
      </c>
      <c r="AL70" s="830"/>
      <c r="AM70" s="830"/>
      <c r="AN70" s="830"/>
      <c r="AO70" s="830"/>
      <c r="AP70" s="830" t="s">
        <v>518</v>
      </c>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398</v>
      </c>
      <c r="B88" s="789" t="s">
        <v>426</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18365</v>
      </c>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398</v>
      </c>
      <c r="BR102" s="789" t="s">
        <v>427</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3068</v>
      </c>
      <c r="CS102" s="852"/>
      <c r="CT102" s="852"/>
      <c r="CU102" s="852"/>
      <c r="CV102" s="891"/>
      <c r="CW102" s="890">
        <v>2103</v>
      </c>
      <c r="CX102" s="852"/>
      <c r="CY102" s="852"/>
      <c r="CZ102" s="852"/>
      <c r="DA102" s="891"/>
      <c r="DB102" s="890">
        <v>16633</v>
      </c>
      <c r="DC102" s="852"/>
      <c r="DD102" s="852"/>
      <c r="DE102" s="852"/>
      <c r="DF102" s="891"/>
      <c r="DG102" s="890" t="s">
        <v>518</v>
      </c>
      <c r="DH102" s="852"/>
      <c r="DI102" s="852"/>
      <c r="DJ102" s="852"/>
      <c r="DK102" s="891"/>
      <c r="DL102" s="890">
        <v>1457</v>
      </c>
      <c r="DM102" s="852"/>
      <c r="DN102" s="852"/>
      <c r="DO102" s="852"/>
      <c r="DP102" s="891"/>
      <c r="DQ102" s="890">
        <v>153</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428</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429</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432</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433</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434</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435</v>
      </c>
      <c r="AB109" s="893"/>
      <c r="AC109" s="893"/>
      <c r="AD109" s="893"/>
      <c r="AE109" s="894"/>
      <c r="AF109" s="892" t="s">
        <v>436</v>
      </c>
      <c r="AG109" s="893"/>
      <c r="AH109" s="893"/>
      <c r="AI109" s="893"/>
      <c r="AJ109" s="894"/>
      <c r="AK109" s="892" t="s">
        <v>310</v>
      </c>
      <c r="AL109" s="893"/>
      <c r="AM109" s="893"/>
      <c r="AN109" s="893"/>
      <c r="AO109" s="894"/>
      <c r="AP109" s="892" t="s">
        <v>437</v>
      </c>
      <c r="AQ109" s="893"/>
      <c r="AR109" s="893"/>
      <c r="AS109" s="893"/>
      <c r="AT109" s="895"/>
      <c r="AU109" s="912" t="s">
        <v>434</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435</v>
      </c>
      <c r="BR109" s="893"/>
      <c r="BS109" s="893"/>
      <c r="BT109" s="893"/>
      <c r="BU109" s="894"/>
      <c r="BV109" s="892" t="s">
        <v>436</v>
      </c>
      <c r="BW109" s="893"/>
      <c r="BX109" s="893"/>
      <c r="BY109" s="893"/>
      <c r="BZ109" s="894"/>
      <c r="CA109" s="892" t="s">
        <v>310</v>
      </c>
      <c r="CB109" s="893"/>
      <c r="CC109" s="893"/>
      <c r="CD109" s="893"/>
      <c r="CE109" s="894"/>
      <c r="CF109" s="913" t="s">
        <v>437</v>
      </c>
      <c r="CG109" s="913"/>
      <c r="CH109" s="913"/>
      <c r="CI109" s="913"/>
      <c r="CJ109" s="913"/>
      <c r="CK109" s="892" t="s">
        <v>438</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435</v>
      </c>
      <c r="DH109" s="893"/>
      <c r="DI109" s="893"/>
      <c r="DJ109" s="893"/>
      <c r="DK109" s="894"/>
      <c r="DL109" s="892" t="s">
        <v>436</v>
      </c>
      <c r="DM109" s="893"/>
      <c r="DN109" s="893"/>
      <c r="DO109" s="893"/>
      <c r="DP109" s="894"/>
      <c r="DQ109" s="892" t="s">
        <v>310</v>
      </c>
      <c r="DR109" s="893"/>
      <c r="DS109" s="893"/>
      <c r="DT109" s="893"/>
      <c r="DU109" s="894"/>
      <c r="DV109" s="892" t="s">
        <v>437</v>
      </c>
      <c r="DW109" s="893"/>
      <c r="DX109" s="893"/>
      <c r="DY109" s="893"/>
      <c r="DZ109" s="895"/>
    </row>
    <row r="110" spans="1:131" s="230" customFormat="1" ht="26.25" customHeight="1" x14ac:dyDescent="0.15">
      <c r="A110" s="896" t="s">
        <v>439</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9951799</v>
      </c>
      <c r="AB110" s="900"/>
      <c r="AC110" s="900"/>
      <c r="AD110" s="900"/>
      <c r="AE110" s="901"/>
      <c r="AF110" s="902">
        <v>9727334</v>
      </c>
      <c r="AG110" s="900"/>
      <c r="AH110" s="900"/>
      <c r="AI110" s="900"/>
      <c r="AJ110" s="901"/>
      <c r="AK110" s="902">
        <v>9819054</v>
      </c>
      <c r="AL110" s="900"/>
      <c r="AM110" s="900"/>
      <c r="AN110" s="900"/>
      <c r="AO110" s="901"/>
      <c r="AP110" s="903">
        <v>21.9</v>
      </c>
      <c r="AQ110" s="904"/>
      <c r="AR110" s="904"/>
      <c r="AS110" s="904"/>
      <c r="AT110" s="905"/>
      <c r="AU110" s="906" t="s">
        <v>74</v>
      </c>
      <c r="AV110" s="907"/>
      <c r="AW110" s="907"/>
      <c r="AX110" s="907"/>
      <c r="AY110" s="907"/>
      <c r="AZ110" s="929" t="s">
        <v>440</v>
      </c>
      <c r="BA110" s="897"/>
      <c r="BB110" s="897"/>
      <c r="BC110" s="897"/>
      <c r="BD110" s="897"/>
      <c r="BE110" s="897"/>
      <c r="BF110" s="897"/>
      <c r="BG110" s="897"/>
      <c r="BH110" s="897"/>
      <c r="BI110" s="897"/>
      <c r="BJ110" s="897"/>
      <c r="BK110" s="897"/>
      <c r="BL110" s="897"/>
      <c r="BM110" s="897"/>
      <c r="BN110" s="897"/>
      <c r="BO110" s="897"/>
      <c r="BP110" s="898"/>
      <c r="BQ110" s="930">
        <v>95345871</v>
      </c>
      <c r="BR110" s="931"/>
      <c r="BS110" s="931"/>
      <c r="BT110" s="931"/>
      <c r="BU110" s="931"/>
      <c r="BV110" s="931">
        <v>101083879</v>
      </c>
      <c r="BW110" s="931"/>
      <c r="BX110" s="931"/>
      <c r="BY110" s="931"/>
      <c r="BZ110" s="931"/>
      <c r="CA110" s="931">
        <v>97451672</v>
      </c>
      <c r="CB110" s="931"/>
      <c r="CC110" s="931"/>
      <c r="CD110" s="931"/>
      <c r="CE110" s="931"/>
      <c r="CF110" s="944">
        <v>216.9</v>
      </c>
      <c r="CG110" s="945"/>
      <c r="CH110" s="945"/>
      <c r="CI110" s="945"/>
      <c r="CJ110" s="945"/>
      <c r="CK110" s="946" t="s">
        <v>441</v>
      </c>
      <c r="CL110" s="947"/>
      <c r="CM110" s="929" t="s">
        <v>442</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725294</v>
      </c>
      <c r="DH110" s="931"/>
      <c r="DI110" s="931"/>
      <c r="DJ110" s="931"/>
      <c r="DK110" s="931"/>
      <c r="DL110" s="931">
        <v>549371</v>
      </c>
      <c r="DM110" s="931"/>
      <c r="DN110" s="931"/>
      <c r="DO110" s="931"/>
      <c r="DP110" s="931"/>
      <c r="DQ110" s="931">
        <v>549371</v>
      </c>
      <c r="DR110" s="931"/>
      <c r="DS110" s="931"/>
      <c r="DT110" s="931"/>
      <c r="DU110" s="931"/>
      <c r="DV110" s="932">
        <v>1.2</v>
      </c>
      <c r="DW110" s="932"/>
      <c r="DX110" s="932"/>
      <c r="DY110" s="932"/>
      <c r="DZ110" s="933"/>
    </row>
    <row r="111" spans="1:131" s="230" customFormat="1" ht="26.25" customHeight="1" x14ac:dyDescent="0.15">
      <c r="A111" s="934" t="s">
        <v>443</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392</v>
      </c>
      <c r="AB111" s="938"/>
      <c r="AC111" s="938"/>
      <c r="AD111" s="938"/>
      <c r="AE111" s="939"/>
      <c r="AF111" s="940" t="s">
        <v>392</v>
      </c>
      <c r="AG111" s="938"/>
      <c r="AH111" s="938"/>
      <c r="AI111" s="938"/>
      <c r="AJ111" s="939"/>
      <c r="AK111" s="940" t="s">
        <v>444</v>
      </c>
      <c r="AL111" s="938"/>
      <c r="AM111" s="938"/>
      <c r="AN111" s="938"/>
      <c r="AO111" s="939"/>
      <c r="AP111" s="941" t="s">
        <v>392</v>
      </c>
      <c r="AQ111" s="942"/>
      <c r="AR111" s="942"/>
      <c r="AS111" s="942"/>
      <c r="AT111" s="943"/>
      <c r="AU111" s="908"/>
      <c r="AV111" s="909"/>
      <c r="AW111" s="909"/>
      <c r="AX111" s="909"/>
      <c r="AY111" s="909"/>
      <c r="AZ111" s="922" t="s">
        <v>445</v>
      </c>
      <c r="BA111" s="923"/>
      <c r="BB111" s="923"/>
      <c r="BC111" s="923"/>
      <c r="BD111" s="923"/>
      <c r="BE111" s="923"/>
      <c r="BF111" s="923"/>
      <c r="BG111" s="923"/>
      <c r="BH111" s="923"/>
      <c r="BI111" s="923"/>
      <c r="BJ111" s="923"/>
      <c r="BK111" s="923"/>
      <c r="BL111" s="923"/>
      <c r="BM111" s="923"/>
      <c r="BN111" s="923"/>
      <c r="BO111" s="923"/>
      <c r="BP111" s="924"/>
      <c r="BQ111" s="925">
        <v>3669603</v>
      </c>
      <c r="BR111" s="926"/>
      <c r="BS111" s="926"/>
      <c r="BT111" s="926"/>
      <c r="BU111" s="926"/>
      <c r="BV111" s="926">
        <v>2672308</v>
      </c>
      <c r="BW111" s="926"/>
      <c r="BX111" s="926"/>
      <c r="BY111" s="926"/>
      <c r="BZ111" s="926"/>
      <c r="CA111" s="926">
        <v>2641384</v>
      </c>
      <c r="CB111" s="926"/>
      <c r="CC111" s="926"/>
      <c r="CD111" s="926"/>
      <c r="CE111" s="926"/>
      <c r="CF111" s="920">
        <v>5.9</v>
      </c>
      <c r="CG111" s="921"/>
      <c r="CH111" s="921"/>
      <c r="CI111" s="921"/>
      <c r="CJ111" s="921"/>
      <c r="CK111" s="948"/>
      <c r="CL111" s="949"/>
      <c r="CM111" s="922" t="s">
        <v>446</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392</v>
      </c>
      <c r="DH111" s="926"/>
      <c r="DI111" s="926"/>
      <c r="DJ111" s="926"/>
      <c r="DK111" s="926"/>
      <c r="DL111" s="926" t="s">
        <v>418</v>
      </c>
      <c r="DM111" s="926"/>
      <c r="DN111" s="926"/>
      <c r="DO111" s="926"/>
      <c r="DP111" s="926"/>
      <c r="DQ111" s="926" t="s">
        <v>148</v>
      </c>
      <c r="DR111" s="926"/>
      <c r="DS111" s="926"/>
      <c r="DT111" s="926"/>
      <c r="DU111" s="926"/>
      <c r="DV111" s="927" t="s">
        <v>392</v>
      </c>
      <c r="DW111" s="927"/>
      <c r="DX111" s="927"/>
      <c r="DY111" s="927"/>
      <c r="DZ111" s="928"/>
    </row>
    <row r="112" spans="1:131" s="230" customFormat="1" ht="26.25" customHeight="1" x14ac:dyDescent="0.15">
      <c r="A112" s="952" t="s">
        <v>447</v>
      </c>
      <c r="B112" s="953"/>
      <c r="C112" s="923" t="s">
        <v>448</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v>32000</v>
      </c>
      <c r="AB112" s="959"/>
      <c r="AC112" s="959"/>
      <c r="AD112" s="959"/>
      <c r="AE112" s="960"/>
      <c r="AF112" s="961">
        <v>32000</v>
      </c>
      <c r="AG112" s="959"/>
      <c r="AH112" s="959"/>
      <c r="AI112" s="959"/>
      <c r="AJ112" s="960"/>
      <c r="AK112" s="961">
        <v>40333</v>
      </c>
      <c r="AL112" s="959"/>
      <c r="AM112" s="959"/>
      <c r="AN112" s="959"/>
      <c r="AO112" s="960"/>
      <c r="AP112" s="962">
        <v>0.1</v>
      </c>
      <c r="AQ112" s="963"/>
      <c r="AR112" s="963"/>
      <c r="AS112" s="963"/>
      <c r="AT112" s="964"/>
      <c r="AU112" s="908"/>
      <c r="AV112" s="909"/>
      <c r="AW112" s="909"/>
      <c r="AX112" s="909"/>
      <c r="AY112" s="909"/>
      <c r="AZ112" s="922" t="s">
        <v>449</v>
      </c>
      <c r="BA112" s="923"/>
      <c r="BB112" s="923"/>
      <c r="BC112" s="923"/>
      <c r="BD112" s="923"/>
      <c r="BE112" s="923"/>
      <c r="BF112" s="923"/>
      <c r="BG112" s="923"/>
      <c r="BH112" s="923"/>
      <c r="BI112" s="923"/>
      <c r="BJ112" s="923"/>
      <c r="BK112" s="923"/>
      <c r="BL112" s="923"/>
      <c r="BM112" s="923"/>
      <c r="BN112" s="923"/>
      <c r="BO112" s="923"/>
      <c r="BP112" s="924"/>
      <c r="BQ112" s="925">
        <v>29087947</v>
      </c>
      <c r="BR112" s="926"/>
      <c r="BS112" s="926"/>
      <c r="BT112" s="926"/>
      <c r="BU112" s="926"/>
      <c r="BV112" s="926">
        <v>26384072</v>
      </c>
      <c r="BW112" s="926"/>
      <c r="BX112" s="926"/>
      <c r="BY112" s="926"/>
      <c r="BZ112" s="926"/>
      <c r="CA112" s="926">
        <v>23009165</v>
      </c>
      <c r="CB112" s="926"/>
      <c r="CC112" s="926"/>
      <c r="CD112" s="926"/>
      <c r="CE112" s="926"/>
      <c r="CF112" s="920">
        <v>51.2</v>
      </c>
      <c r="CG112" s="921"/>
      <c r="CH112" s="921"/>
      <c r="CI112" s="921"/>
      <c r="CJ112" s="921"/>
      <c r="CK112" s="948"/>
      <c r="CL112" s="949"/>
      <c r="CM112" s="922" t="s">
        <v>450</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444</v>
      </c>
      <c r="DH112" s="926"/>
      <c r="DI112" s="926"/>
      <c r="DJ112" s="926"/>
      <c r="DK112" s="926"/>
      <c r="DL112" s="926" t="s">
        <v>444</v>
      </c>
      <c r="DM112" s="926"/>
      <c r="DN112" s="926"/>
      <c r="DO112" s="926"/>
      <c r="DP112" s="926"/>
      <c r="DQ112" s="926" t="s">
        <v>444</v>
      </c>
      <c r="DR112" s="926"/>
      <c r="DS112" s="926"/>
      <c r="DT112" s="926"/>
      <c r="DU112" s="926"/>
      <c r="DV112" s="927" t="s">
        <v>392</v>
      </c>
      <c r="DW112" s="927"/>
      <c r="DX112" s="927"/>
      <c r="DY112" s="927"/>
      <c r="DZ112" s="928"/>
    </row>
    <row r="113" spans="1:130" s="230" customFormat="1" ht="26.25" customHeight="1" x14ac:dyDescent="0.15">
      <c r="A113" s="954"/>
      <c r="B113" s="955"/>
      <c r="C113" s="923" t="s">
        <v>451</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2362645</v>
      </c>
      <c r="AB113" s="938"/>
      <c r="AC113" s="938"/>
      <c r="AD113" s="938"/>
      <c r="AE113" s="939"/>
      <c r="AF113" s="940">
        <v>2324676</v>
      </c>
      <c r="AG113" s="938"/>
      <c r="AH113" s="938"/>
      <c r="AI113" s="938"/>
      <c r="AJ113" s="939"/>
      <c r="AK113" s="940">
        <v>2097291</v>
      </c>
      <c r="AL113" s="938"/>
      <c r="AM113" s="938"/>
      <c r="AN113" s="938"/>
      <c r="AO113" s="939"/>
      <c r="AP113" s="941">
        <v>4.7</v>
      </c>
      <c r="AQ113" s="942"/>
      <c r="AR113" s="942"/>
      <c r="AS113" s="942"/>
      <c r="AT113" s="943"/>
      <c r="AU113" s="908"/>
      <c r="AV113" s="909"/>
      <c r="AW113" s="909"/>
      <c r="AX113" s="909"/>
      <c r="AY113" s="909"/>
      <c r="AZ113" s="922" t="s">
        <v>452</v>
      </c>
      <c r="BA113" s="923"/>
      <c r="BB113" s="923"/>
      <c r="BC113" s="923"/>
      <c r="BD113" s="923"/>
      <c r="BE113" s="923"/>
      <c r="BF113" s="923"/>
      <c r="BG113" s="923"/>
      <c r="BH113" s="923"/>
      <c r="BI113" s="923"/>
      <c r="BJ113" s="923"/>
      <c r="BK113" s="923"/>
      <c r="BL113" s="923"/>
      <c r="BM113" s="923"/>
      <c r="BN113" s="923"/>
      <c r="BO113" s="923"/>
      <c r="BP113" s="924"/>
      <c r="BQ113" s="925" t="s">
        <v>444</v>
      </c>
      <c r="BR113" s="926"/>
      <c r="BS113" s="926"/>
      <c r="BT113" s="926"/>
      <c r="BU113" s="926"/>
      <c r="BV113" s="926" t="s">
        <v>392</v>
      </c>
      <c r="BW113" s="926"/>
      <c r="BX113" s="926"/>
      <c r="BY113" s="926"/>
      <c r="BZ113" s="926"/>
      <c r="CA113" s="926" t="s">
        <v>392</v>
      </c>
      <c r="CB113" s="926"/>
      <c r="CC113" s="926"/>
      <c r="CD113" s="926"/>
      <c r="CE113" s="926"/>
      <c r="CF113" s="920" t="s">
        <v>444</v>
      </c>
      <c r="CG113" s="921"/>
      <c r="CH113" s="921"/>
      <c r="CI113" s="921"/>
      <c r="CJ113" s="921"/>
      <c r="CK113" s="948"/>
      <c r="CL113" s="949"/>
      <c r="CM113" s="922" t="s">
        <v>453</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444</v>
      </c>
      <c r="DH113" s="959"/>
      <c r="DI113" s="959"/>
      <c r="DJ113" s="959"/>
      <c r="DK113" s="960"/>
      <c r="DL113" s="961" t="s">
        <v>392</v>
      </c>
      <c r="DM113" s="959"/>
      <c r="DN113" s="959"/>
      <c r="DO113" s="959"/>
      <c r="DP113" s="960"/>
      <c r="DQ113" s="961" t="s">
        <v>444</v>
      </c>
      <c r="DR113" s="959"/>
      <c r="DS113" s="959"/>
      <c r="DT113" s="959"/>
      <c r="DU113" s="960"/>
      <c r="DV113" s="962" t="s">
        <v>444</v>
      </c>
      <c r="DW113" s="963"/>
      <c r="DX113" s="963"/>
      <c r="DY113" s="963"/>
      <c r="DZ113" s="964"/>
    </row>
    <row r="114" spans="1:130" s="230" customFormat="1" ht="26.25" customHeight="1" x14ac:dyDescent="0.15">
      <c r="A114" s="954"/>
      <c r="B114" s="955"/>
      <c r="C114" s="923" t="s">
        <v>454</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444</v>
      </c>
      <c r="AB114" s="959"/>
      <c r="AC114" s="959"/>
      <c r="AD114" s="959"/>
      <c r="AE114" s="960"/>
      <c r="AF114" s="961" t="s">
        <v>444</v>
      </c>
      <c r="AG114" s="959"/>
      <c r="AH114" s="959"/>
      <c r="AI114" s="959"/>
      <c r="AJ114" s="960"/>
      <c r="AK114" s="961" t="s">
        <v>444</v>
      </c>
      <c r="AL114" s="959"/>
      <c r="AM114" s="959"/>
      <c r="AN114" s="959"/>
      <c r="AO114" s="960"/>
      <c r="AP114" s="962" t="s">
        <v>392</v>
      </c>
      <c r="AQ114" s="963"/>
      <c r="AR114" s="963"/>
      <c r="AS114" s="963"/>
      <c r="AT114" s="964"/>
      <c r="AU114" s="908"/>
      <c r="AV114" s="909"/>
      <c r="AW114" s="909"/>
      <c r="AX114" s="909"/>
      <c r="AY114" s="909"/>
      <c r="AZ114" s="922" t="s">
        <v>455</v>
      </c>
      <c r="BA114" s="923"/>
      <c r="BB114" s="923"/>
      <c r="BC114" s="923"/>
      <c r="BD114" s="923"/>
      <c r="BE114" s="923"/>
      <c r="BF114" s="923"/>
      <c r="BG114" s="923"/>
      <c r="BH114" s="923"/>
      <c r="BI114" s="923"/>
      <c r="BJ114" s="923"/>
      <c r="BK114" s="923"/>
      <c r="BL114" s="923"/>
      <c r="BM114" s="923"/>
      <c r="BN114" s="923"/>
      <c r="BO114" s="923"/>
      <c r="BP114" s="924"/>
      <c r="BQ114" s="925">
        <v>12254052</v>
      </c>
      <c r="BR114" s="926"/>
      <c r="BS114" s="926"/>
      <c r="BT114" s="926"/>
      <c r="BU114" s="926"/>
      <c r="BV114" s="926">
        <v>12467698</v>
      </c>
      <c r="BW114" s="926"/>
      <c r="BX114" s="926"/>
      <c r="BY114" s="926"/>
      <c r="BZ114" s="926"/>
      <c r="CA114" s="926">
        <v>12456464</v>
      </c>
      <c r="CB114" s="926"/>
      <c r="CC114" s="926"/>
      <c r="CD114" s="926"/>
      <c r="CE114" s="926"/>
      <c r="CF114" s="920">
        <v>27.7</v>
      </c>
      <c r="CG114" s="921"/>
      <c r="CH114" s="921"/>
      <c r="CI114" s="921"/>
      <c r="CJ114" s="921"/>
      <c r="CK114" s="948"/>
      <c r="CL114" s="949"/>
      <c r="CM114" s="922" t="s">
        <v>456</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392</v>
      </c>
      <c r="DH114" s="959"/>
      <c r="DI114" s="959"/>
      <c r="DJ114" s="959"/>
      <c r="DK114" s="960"/>
      <c r="DL114" s="961" t="s">
        <v>444</v>
      </c>
      <c r="DM114" s="959"/>
      <c r="DN114" s="959"/>
      <c r="DO114" s="959"/>
      <c r="DP114" s="960"/>
      <c r="DQ114" s="961" t="s">
        <v>444</v>
      </c>
      <c r="DR114" s="959"/>
      <c r="DS114" s="959"/>
      <c r="DT114" s="959"/>
      <c r="DU114" s="960"/>
      <c r="DV114" s="962" t="s">
        <v>148</v>
      </c>
      <c r="DW114" s="963"/>
      <c r="DX114" s="963"/>
      <c r="DY114" s="963"/>
      <c r="DZ114" s="964"/>
    </row>
    <row r="115" spans="1:130" s="230" customFormat="1" ht="26.25" customHeight="1" x14ac:dyDescent="0.15">
      <c r="A115" s="954"/>
      <c r="B115" s="955"/>
      <c r="C115" s="923" t="s">
        <v>457</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179979</v>
      </c>
      <c r="AB115" s="938"/>
      <c r="AC115" s="938"/>
      <c r="AD115" s="938"/>
      <c r="AE115" s="939"/>
      <c r="AF115" s="940">
        <v>191778</v>
      </c>
      <c r="AG115" s="938"/>
      <c r="AH115" s="938"/>
      <c r="AI115" s="938"/>
      <c r="AJ115" s="939"/>
      <c r="AK115" s="940">
        <v>182745</v>
      </c>
      <c r="AL115" s="938"/>
      <c r="AM115" s="938"/>
      <c r="AN115" s="938"/>
      <c r="AO115" s="939"/>
      <c r="AP115" s="941">
        <v>0.4</v>
      </c>
      <c r="AQ115" s="942"/>
      <c r="AR115" s="942"/>
      <c r="AS115" s="942"/>
      <c r="AT115" s="943"/>
      <c r="AU115" s="908"/>
      <c r="AV115" s="909"/>
      <c r="AW115" s="909"/>
      <c r="AX115" s="909"/>
      <c r="AY115" s="909"/>
      <c r="AZ115" s="922" t="s">
        <v>458</v>
      </c>
      <c r="BA115" s="923"/>
      <c r="BB115" s="923"/>
      <c r="BC115" s="923"/>
      <c r="BD115" s="923"/>
      <c r="BE115" s="923"/>
      <c r="BF115" s="923"/>
      <c r="BG115" s="923"/>
      <c r="BH115" s="923"/>
      <c r="BI115" s="923"/>
      <c r="BJ115" s="923"/>
      <c r="BK115" s="923"/>
      <c r="BL115" s="923"/>
      <c r="BM115" s="923"/>
      <c r="BN115" s="923"/>
      <c r="BO115" s="923"/>
      <c r="BP115" s="924"/>
      <c r="BQ115" s="925">
        <v>167997</v>
      </c>
      <c r="BR115" s="926"/>
      <c r="BS115" s="926"/>
      <c r="BT115" s="926"/>
      <c r="BU115" s="926"/>
      <c r="BV115" s="926">
        <v>160490</v>
      </c>
      <c r="BW115" s="926"/>
      <c r="BX115" s="926"/>
      <c r="BY115" s="926"/>
      <c r="BZ115" s="926"/>
      <c r="CA115" s="926">
        <v>152954</v>
      </c>
      <c r="CB115" s="926"/>
      <c r="CC115" s="926"/>
      <c r="CD115" s="926"/>
      <c r="CE115" s="926"/>
      <c r="CF115" s="920">
        <v>0.3</v>
      </c>
      <c r="CG115" s="921"/>
      <c r="CH115" s="921"/>
      <c r="CI115" s="921"/>
      <c r="CJ115" s="921"/>
      <c r="CK115" s="948"/>
      <c r="CL115" s="949"/>
      <c r="CM115" s="922" t="s">
        <v>459</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2944309</v>
      </c>
      <c r="DH115" s="959"/>
      <c r="DI115" s="959"/>
      <c r="DJ115" s="959"/>
      <c r="DK115" s="960"/>
      <c r="DL115" s="961">
        <v>2122937</v>
      </c>
      <c r="DM115" s="959"/>
      <c r="DN115" s="959"/>
      <c r="DO115" s="959"/>
      <c r="DP115" s="960"/>
      <c r="DQ115" s="961">
        <v>2092013</v>
      </c>
      <c r="DR115" s="959"/>
      <c r="DS115" s="959"/>
      <c r="DT115" s="959"/>
      <c r="DU115" s="960"/>
      <c r="DV115" s="962">
        <v>4.7</v>
      </c>
      <c r="DW115" s="963"/>
      <c r="DX115" s="963"/>
      <c r="DY115" s="963"/>
      <c r="DZ115" s="964"/>
    </row>
    <row r="116" spans="1:130" s="230" customFormat="1" ht="26.25" customHeight="1" x14ac:dyDescent="0.15">
      <c r="A116" s="956"/>
      <c r="B116" s="957"/>
      <c r="C116" s="965" t="s">
        <v>460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79</v>
      </c>
      <c r="AB116" s="959"/>
      <c r="AC116" s="959"/>
      <c r="AD116" s="959"/>
      <c r="AE116" s="960"/>
      <c r="AF116" s="961">
        <v>97</v>
      </c>
      <c r="AG116" s="959"/>
      <c r="AH116" s="959"/>
      <c r="AI116" s="959"/>
      <c r="AJ116" s="960"/>
      <c r="AK116" s="961" t="s">
        <v>148</v>
      </c>
      <c r="AL116" s="959"/>
      <c r="AM116" s="959"/>
      <c r="AN116" s="959"/>
      <c r="AO116" s="960"/>
      <c r="AP116" s="962" t="s">
        <v>444</v>
      </c>
      <c r="AQ116" s="963"/>
      <c r="AR116" s="963"/>
      <c r="AS116" s="963"/>
      <c r="AT116" s="964"/>
      <c r="AU116" s="908"/>
      <c r="AV116" s="909"/>
      <c r="AW116" s="909"/>
      <c r="AX116" s="909"/>
      <c r="AY116" s="909"/>
      <c r="AZ116" s="967" t="s">
        <v>461</v>
      </c>
      <c r="BA116" s="968"/>
      <c r="BB116" s="968"/>
      <c r="BC116" s="968"/>
      <c r="BD116" s="968"/>
      <c r="BE116" s="968"/>
      <c r="BF116" s="968"/>
      <c r="BG116" s="968"/>
      <c r="BH116" s="968"/>
      <c r="BI116" s="968"/>
      <c r="BJ116" s="968"/>
      <c r="BK116" s="968"/>
      <c r="BL116" s="968"/>
      <c r="BM116" s="968"/>
      <c r="BN116" s="968"/>
      <c r="BO116" s="968"/>
      <c r="BP116" s="969"/>
      <c r="BQ116" s="925" t="s">
        <v>444</v>
      </c>
      <c r="BR116" s="926"/>
      <c r="BS116" s="926"/>
      <c r="BT116" s="926"/>
      <c r="BU116" s="926"/>
      <c r="BV116" s="926" t="s">
        <v>148</v>
      </c>
      <c r="BW116" s="926"/>
      <c r="BX116" s="926"/>
      <c r="BY116" s="926"/>
      <c r="BZ116" s="926"/>
      <c r="CA116" s="926" t="s">
        <v>392</v>
      </c>
      <c r="CB116" s="926"/>
      <c r="CC116" s="926"/>
      <c r="CD116" s="926"/>
      <c r="CE116" s="926"/>
      <c r="CF116" s="920" t="s">
        <v>148</v>
      </c>
      <c r="CG116" s="921"/>
      <c r="CH116" s="921"/>
      <c r="CI116" s="921"/>
      <c r="CJ116" s="921"/>
      <c r="CK116" s="948"/>
      <c r="CL116" s="949"/>
      <c r="CM116" s="922" t="s">
        <v>462</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444</v>
      </c>
      <c r="DH116" s="959"/>
      <c r="DI116" s="959"/>
      <c r="DJ116" s="959"/>
      <c r="DK116" s="960"/>
      <c r="DL116" s="961" t="s">
        <v>392</v>
      </c>
      <c r="DM116" s="959"/>
      <c r="DN116" s="959"/>
      <c r="DO116" s="959"/>
      <c r="DP116" s="960"/>
      <c r="DQ116" s="961" t="s">
        <v>148</v>
      </c>
      <c r="DR116" s="959"/>
      <c r="DS116" s="959"/>
      <c r="DT116" s="959"/>
      <c r="DU116" s="960"/>
      <c r="DV116" s="962" t="s">
        <v>148</v>
      </c>
      <c r="DW116" s="963"/>
      <c r="DX116" s="963"/>
      <c r="DY116" s="963"/>
      <c r="DZ116" s="964"/>
    </row>
    <row r="117" spans="1:130" s="230" customFormat="1" ht="26.25" customHeight="1" x14ac:dyDescent="0.15">
      <c r="A117" s="912" t="s">
        <v>189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463</v>
      </c>
      <c r="Z117" s="894"/>
      <c r="AA117" s="978">
        <v>12526502</v>
      </c>
      <c r="AB117" s="979"/>
      <c r="AC117" s="979"/>
      <c r="AD117" s="979"/>
      <c r="AE117" s="980"/>
      <c r="AF117" s="981">
        <v>12275885</v>
      </c>
      <c r="AG117" s="979"/>
      <c r="AH117" s="979"/>
      <c r="AI117" s="979"/>
      <c r="AJ117" s="980"/>
      <c r="AK117" s="981">
        <v>12139423</v>
      </c>
      <c r="AL117" s="979"/>
      <c r="AM117" s="979"/>
      <c r="AN117" s="979"/>
      <c r="AO117" s="980"/>
      <c r="AP117" s="982"/>
      <c r="AQ117" s="983"/>
      <c r="AR117" s="983"/>
      <c r="AS117" s="983"/>
      <c r="AT117" s="984"/>
      <c r="AU117" s="908"/>
      <c r="AV117" s="909"/>
      <c r="AW117" s="909"/>
      <c r="AX117" s="909"/>
      <c r="AY117" s="909"/>
      <c r="AZ117" s="974" t="s">
        <v>464</v>
      </c>
      <c r="BA117" s="975"/>
      <c r="BB117" s="975"/>
      <c r="BC117" s="975"/>
      <c r="BD117" s="975"/>
      <c r="BE117" s="975"/>
      <c r="BF117" s="975"/>
      <c r="BG117" s="975"/>
      <c r="BH117" s="975"/>
      <c r="BI117" s="975"/>
      <c r="BJ117" s="975"/>
      <c r="BK117" s="975"/>
      <c r="BL117" s="975"/>
      <c r="BM117" s="975"/>
      <c r="BN117" s="975"/>
      <c r="BO117" s="975"/>
      <c r="BP117" s="976"/>
      <c r="BQ117" s="925" t="s">
        <v>148</v>
      </c>
      <c r="BR117" s="926"/>
      <c r="BS117" s="926"/>
      <c r="BT117" s="926"/>
      <c r="BU117" s="926"/>
      <c r="BV117" s="926" t="s">
        <v>148</v>
      </c>
      <c r="BW117" s="926"/>
      <c r="BX117" s="926"/>
      <c r="BY117" s="926"/>
      <c r="BZ117" s="926"/>
      <c r="CA117" s="926" t="s">
        <v>392</v>
      </c>
      <c r="CB117" s="926"/>
      <c r="CC117" s="926"/>
      <c r="CD117" s="926"/>
      <c r="CE117" s="926"/>
      <c r="CF117" s="920" t="s">
        <v>148</v>
      </c>
      <c r="CG117" s="921"/>
      <c r="CH117" s="921"/>
      <c r="CI117" s="921"/>
      <c r="CJ117" s="921"/>
      <c r="CK117" s="948"/>
      <c r="CL117" s="949"/>
      <c r="CM117" s="922" t="s">
        <v>465</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148</v>
      </c>
      <c r="DH117" s="959"/>
      <c r="DI117" s="959"/>
      <c r="DJ117" s="959"/>
      <c r="DK117" s="960"/>
      <c r="DL117" s="961" t="s">
        <v>392</v>
      </c>
      <c r="DM117" s="959"/>
      <c r="DN117" s="959"/>
      <c r="DO117" s="959"/>
      <c r="DP117" s="960"/>
      <c r="DQ117" s="961" t="s">
        <v>392</v>
      </c>
      <c r="DR117" s="959"/>
      <c r="DS117" s="959"/>
      <c r="DT117" s="959"/>
      <c r="DU117" s="960"/>
      <c r="DV117" s="962" t="s">
        <v>392</v>
      </c>
      <c r="DW117" s="963"/>
      <c r="DX117" s="963"/>
      <c r="DY117" s="963"/>
      <c r="DZ117" s="964"/>
    </row>
    <row r="118" spans="1:130" s="230" customFormat="1" ht="26.25" customHeight="1" x14ac:dyDescent="0.15">
      <c r="A118" s="912" t="s">
        <v>438</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435</v>
      </c>
      <c r="AB118" s="893"/>
      <c r="AC118" s="893"/>
      <c r="AD118" s="893"/>
      <c r="AE118" s="894"/>
      <c r="AF118" s="892" t="s">
        <v>436</v>
      </c>
      <c r="AG118" s="893"/>
      <c r="AH118" s="893"/>
      <c r="AI118" s="893"/>
      <c r="AJ118" s="894"/>
      <c r="AK118" s="892" t="s">
        <v>310</v>
      </c>
      <c r="AL118" s="893"/>
      <c r="AM118" s="893"/>
      <c r="AN118" s="893"/>
      <c r="AO118" s="894"/>
      <c r="AP118" s="970" t="s">
        <v>437</v>
      </c>
      <c r="AQ118" s="971"/>
      <c r="AR118" s="971"/>
      <c r="AS118" s="971"/>
      <c r="AT118" s="972"/>
      <c r="AU118" s="908"/>
      <c r="AV118" s="909"/>
      <c r="AW118" s="909"/>
      <c r="AX118" s="909"/>
      <c r="AY118" s="909"/>
      <c r="AZ118" s="973" t="s">
        <v>466</v>
      </c>
      <c r="BA118" s="965"/>
      <c r="BB118" s="965"/>
      <c r="BC118" s="965"/>
      <c r="BD118" s="965"/>
      <c r="BE118" s="965"/>
      <c r="BF118" s="965"/>
      <c r="BG118" s="965"/>
      <c r="BH118" s="965"/>
      <c r="BI118" s="965"/>
      <c r="BJ118" s="965"/>
      <c r="BK118" s="965"/>
      <c r="BL118" s="965"/>
      <c r="BM118" s="965"/>
      <c r="BN118" s="965"/>
      <c r="BO118" s="965"/>
      <c r="BP118" s="966"/>
      <c r="BQ118" s="999" t="s">
        <v>392</v>
      </c>
      <c r="BR118" s="1000"/>
      <c r="BS118" s="1000"/>
      <c r="BT118" s="1000"/>
      <c r="BU118" s="1000"/>
      <c r="BV118" s="1000" t="s">
        <v>148</v>
      </c>
      <c r="BW118" s="1000"/>
      <c r="BX118" s="1000"/>
      <c r="BY118" s="1000"/>
      <c r="BZ118" s="1000"/>
      <c r="CA118" s="1000" t="s">
        <v>392</v>
      </c>
      <c r="CB118" s="1000"/>
      <c r="CC118" s="1000"/>
      <c r="CD118" s="1000"/>
      <c r="CE118" s="1000"/>
      <c r="CF118" s="920" t="s">
        <v>148</v>
      </c>
      <c r="CG118" s="921"/>
      <c r="CH118" s="921"/>
      <c r="CI118" s="921"/>
      <c r="CJ118" s="921"/>
      <c r="CK118" s="948"/>
      <c r="CL118" s="949"/>
      <c r="CM118" s="922" t="s">
        <v>467</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148</v>
      </c>
      <c r="DH118" s="959"/>
      <c r="DI118" s="959"/>
      <c r="DJ118" s="959"/>
      <c r="DK118" s="960"/>
      <c r="DL118" s="961" t="s">
        <v>392</v>
      </c>
      <c r="DM118" s="959"/>
      <c r="DN118" s="959"/>
      <c r="DO118" s="959"/>
      <c r="DP118" s="960"/>
      <c r="DQ118" s="961" t="s">
        <v>392</v>
      </c>
      <c r="DR118" s="959"/>
      <c r="DS118" s="959"/>
      <c r="DT118" s="959"/>
      <c r="DU118" s="960"/>
      <c r="DV118" s="962" t="s">
        <v>148</v>
      </c>
      <c r="DW118" s="963"/>
      <c r="DX118" s="963"/>
      <c r="DY118" s="963"/>
      <c r="DZ118" s="964"/>
    </row>
    <row r="119" spans="1:130" s="230" customFormat="1" ht="26.25" customHeight="1" x14ac:dyDescent="0.15">
      <c r="A119" s="1062" t="s">
        <v>441</v>
      </c>
      <c r="B119" s="947"/>
      <c r="C119" s="929" t="s">
        <v>442</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v>179979</v>
      </c>
      <c r="AB119" s="900"/>
      <c r="AC119" s="900"/>
      <c r="AD119" s="900"/>
      <c r="AE119" s="901"/>
      <c r="AF119" s="902">
        <v>191778</v>
      </c>
      <c r="AG119" s="900"/>
      <c r="AH119" s="900"/>
      <c r="AI119" s="900"/>
      <c r="AJ119" s="901"/>
      <c r="AK119" s="902">
        <v>182745</v>
      </c>
      <c r="AL119" s="900"/>
      <c r="AM119" s="900"/>
      <c r="AN119" s="900"/>
      <c r="AO119" s="901"/>
      <c r="AP119" s="903">
        <v>0.4</v>
      </c>
      <c r="AQ119" s="904"/>
      <c r="AR119" s="904"/>
      <c r="AS119" s="904"/>
      <c r="AT119" s="905"/>
      <c r="AU119" s="910"/>
      <c r="AV119" s="911"/>
      <c r="AW119" s="911"/>
      <c r="AX119" s="911"/>
      <c r="AY119" s="911"/>
      <c r="AZ119" s="251" t="s">
        <v>189</v>
      </c>
      <c r="BA119" s="251"/>
      <c r="BB119" s="251"/>
      <c r="BC119" s="251"/>
      <c r="BD119" s="251"/>
      <c r="BE119" s="251"/>
      <c r="BF119" s="251"/>
      <c r="BG119" s="251"/>
      <c r="BH119" s="251"/>
      <c r="BI119" s="251"/>
      <c r="BJ119" s="251"/>
      <c r="BK119" s="251"/>
      <c r="BL119" s="251"/>
      <c r="BM119" s="251"/>
      <c r="BN119" s="251"/>
      <c r="BO119" s="977" t="s">
        <v>468</v>
      </c>
      <c r="BP119" s="1005"/>
      <c r="BQ119" s="999">
        <v>140525470</v>
      </c>
      <c r="BR119" s="1000"/>
      <c r="BS119" s="1000"/>
      <c r="BT119" s="1000"/>
      <c r="BU119" s="1000"/>
      <c r="BV119" s="1000">
        <v>142768447</v>
      </c>
      <c r="BW119" s="1000"/>
      <c r="BX119" s="1000"/>
      <c r="BY119" s="1000"/>
      <c r="BZ119" s="1000"/>
      <c r="CA119" s="1000">
        <v>135711639</v>
      </c>
      <c r="CB119" s="1000"/>
      <c r="CC119" s="1000"/>
      <c r="CD119" s="1000"/>
      <c r="CE119" s="1000"/>
      <c r="CF119" s="1001"/>
      <c r="CG119" s="1002"/>
      <c r="CH119" s="1002"/>
      <c r="CI119" s="1002"/>
      <c r="CJ119" s="1003"/>
      <c r="CK119" s="950"/>
      <c r="CL119" s="951"/>
      <c r="CM119" s="973" t="s">
        <v>469</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148</v>
      </c>
      <c r="DH119" s="986"/>
      <c r="DI119" s="986"/>
      <c r="DJ119" s="986"/>
      <c r="DK119" s="987"/>
      <c r="DL119" s="985" t="s">
        <v>148</v>
      </c>
      <c r="DM119" s="986"/>
      <c r="DN119" s="986"/>
      <c r="DO119" s="986"/>
      <c r="DP119" s="987"/>
      <c r="DQ119" s="985" t="s">
        <v>148</v>
      </c>
      <c r="DR119" s="986"/>
      <c r="DS119" s="986"/>
      <c r="DT119" s="986"/>
      <c r="DU119" s="987"/>
      <c r="DV119" s="988" t="s">
        <v>148</v>
      </c>
      <c r="DW119" s="989"/>
      <c r="DX119" s="989"/>
      <c r="DY119" s="989"/>
      <c r="DZ119" s="990"/>
    </row>
    <row r="120" spans="1:130" s="230" customFormat="1" ht="26.25" customHeight="1" x14ac:dyDescent="0.15">
      <c r="A120" s="1063"/>
      <c r="B120" s="949"/>
      <c r="C120" s="922" t="s">
        <v>446</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392</v>
      </c>
      <c r="AB120" s="959"/>
      <c r="AC120" s="959"/>
      <c r="AD120" s="959"/>
      <c r="AE120" s="960"/>
      <c r="AF120" s="961" t="s">
        <v>148</v>
      </c>
      <c r="AG120" s="959"/>
      <c r="AH120" s="959"/>
      <c r="AI120" s="959"/>
      <c r="AJ120" s="960"/>
      <c r="AK120" s="961" t="s">
        <v>148</v>
      </c>
      <c r="AL120" s="959"/>
      <c r="AM120" s="959"/>
      <c r="AN120" s="959"/>
      <c r="AO120" s="960"/>
      <c r="AP120" s="962" t="s">
        <v>148</v>
      </c>
      <c r="AQ120" s="963"/>
      <c r="AR120" s="963"/>
      <c r="AS120" s="963"/>
      <c r="AT120" s="964"/>
      <c r="AU120" s="991" t="s">
        <v>470</v>
      </c>
      <c r="AV120" s="992"/>
      <c r="AW120" s="992"/>
      <c r="AX120" s="992"/>
      <c r="AY120" s="993"/>
      <c r="AZ120" s="929" t="s">
        <v>471</v>
      </c>
      <c r="BA120" s="897"/>
      <c r="BB120" s="897"/>
      <c r="BC120" s="897"/>
      <c r="BD120" s="897"/>
      <c r="BE120" s="897"/>
      <c r="BF120" s="897"/>
      <c r="BG120" s="897"/>
      <c r="BH120" s="897"/>
      <c r="BI120" s="897"/>
      <c r="BJ120" s="897"/>
      <c r="BK120" s="897"/>
      <c r="BL120" s="897"/>
      <c r="BM120" s="897"/>
      <c r="BN120" s="897"/>
      <c r="BO120" s="897"/>
      <c r="BP120" s="898"/>
      <c r="BQ120" s="930">
        <v>25348974</v>
      </c>
      <c r="BR120" s="931"/>
      <c r="BS120" s="931"/>
      <c r="BT120" s="931"/>
      <c r="BU120" s="931"/>
      <c r="BV120" s="931">
        <v>26790345</v>
      </c>
      <c r="BW120" s="931"/>
      <c r="BX120" s="931"/>
      <c r="BY120" s="931"/>
      <c r="BZ120" s="931"/>
      <c r="CA120" s="931">
        <v>27519559</v>
      </c>
      <c r="CB120" s="931"/>
      <c r="CC120" s="931"/>
      <c r="CD120" s="931"/>
      <c r="CE120" s="931"/>
      <c r="CF120" s="944">
        <v>61.3</v>
      </c>
      <c r="CG120" s="945"/>
      <c r="CH120" s="945"/>
      <c r="CI120" s="945"/>
      <c r="CJ120" s="945"/>
      <c r="CK120" s="1006" t="s">
        <v>472</v>
      </c>
      <c r="CL120" s="1007"/>
      <c r="CM120" s="1007"/>
      <c r="CN120" s="1007"/>
      <c r="CO120" s="1008"/>
      <c r="CP120" s="1014" t="s">
        <v>473</v>
      </c>
      <c r="CQ120" s="1015"/>
      <c r="CR120" s="1015"/>
      <c r="CS120" s="1015"/>
      <c r="CT120" s="1015"/>
      <c r="CU120" s="1015"/>
      <c r="CV120" s="1015"/>
      <c r="CW120" s="1015"/>
      <c r="CX120" s="1015"/>
      <c r="CY120" s="1015"/>
      <c r="CZ120" s="1015"/>
      <c r="DA120" s="1015"/>
      <c r="DB120" s="1015"/>
      <c r="DC120" s="1015"/>
      <c r="DD120" s="1015"/>
      <c r="DE120" s="1015"/>
      <c r="DF120" s="1016"/>
      <c r="DG120" s="930">
        <v>29012962</v>
      </c>
      <c r="DH120" s="931"/>
      <c r="DI120" s="931"/>
      <c r="DJ120" s="931"/>
      <c r="DK120" s="931"/>
      <c r="DL120" s="931">
        <v>26307715</v>
      </c>
      <c r="DM120" s="931"/>
      <c r="DN120" s="931"/>
      <c r="DO120" s="931"/>
      <c r="DP120" s="931"/>
      <c r="DQ120" s="931">
        <v>22932854</v>
      </c>
      <c r="DR120" s="931"/>
      <c r="DS120" s="931"/>
      <c r="DT120" s="931"/>
      <c r="DU120" s="931"/>
      <c r="DV120" s="932">
        <v>51</v>
      </c>
      <c r="DW120" s="932"/>
      <c r="DX120" s="932"/>
      <c r="DY120" s="932"/>
      <c r="DZ120" s="933"/>
    </row>
    <row r="121" spans="1:130" s="230" customFormat="1" ht="26.25" customHeight="1" x14ac:dyDescent="0.15">
      <c r="A121" s="1063"/>
      <c r="B121" s="949"/>
      <c r="C121" s="974" t="s">
        <v>474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392</v>
      </c>
      <c r="AB121" s="959"/>
      <c r="AC121" s="959"/>
      <c r="AD121" s="959"/>
      <c r="AE121" s="960"/>
      <c r="AF121" s="961" t="s">
        <v>392</v>
      </c>
      <c r="AG121" s="959"/>
      <c r="AH121" s="959"/>
      <c r="AI121" s="959"/>
      <c r="AJ121" s="960"/>
      <c r="AK121" s="961" t="s">
        <v>392</v>
      </c>
      <c r="AL121" s="959"/>
      <c r="AM121" s="959"/>
      <c r="AN121" s="959"/>
      <c r="AO121" s="960"/>
      <c r="AP121" s="962" t="s">
        <v>392</v>
      </c>
      <c r="AQ121" s="963"/>
      <c r="AR121" s="963"/>
      <c r="AS121" s="963"/>
      <c r="AT121" s="964"/>
      <c r="AU121" s="994"/>
      <c r="AV121" s="995"/>
      <c r="AW121" s="995"/>
      <c r="AX121" s="995"/>
      <c r="AY121" s="996"/>
      <c r="AZ121" s="922" t="s">
        <v>475</v>
      </c>
      <c r="BA121" s="923"/>
      <c r="BB121" s="923"/>
      <c r="BC121" s="923"/>
      <c r="BD121" s="923"/>
      <c r="BE121" s="923"/>
      <c r="BF121" s="923"/>
      <c r="BG121" s="923"/>
      <c r="BH121" s="923"/>
      <c r="BI121" s="923"/>
      <c r="BJ121" s="923"/>
      <c r="BK121" s="923"/>
      <c r="BL121" s="923"/>
      <c r="BM121" s="923"/>
      <c r="BN121" s="923"/>
      <c r="BO121" s="923"/>
      <c r="BP121" s="924"/>
      <c r="BQ121" s="925">
        <v>41999198</v>
      </c>
      <c r="BR121" s="926"/>
      <c r="BS121" s="926"/>
      <c r="BT121" s="926"/>
      <c r="BU121" s="926"/>
      <c r="BV121" s="926">
        <v>42798827</v>
      </c>
      <c r="BW121" s="926"/>
      <c r="BX121" s="926"/>
      <c r="BY121" s="926"/>
      <c r="BZ121" s="926"/>
      <c r="CA121" s="926">
        <v>42520050</v>
      </c>
      <c r="CB121" s="926"/>
      <c r="CC121" s="926"/>
      <c r="CD121" s="926"/>
      <c r="CE121" s="926"/>
      <c r="CF121" s="920">
        <v>94.7</v>
      </c>
      <c r="CG121" s="921"/>
      <c r="CH121" s="921"/>
      <c r="CI121" s="921"/>
      <c r="CJ121" s="921"/>
      <c r="CK121" s="1009"/>
      <c r="CL121" s="1010"/>
      <c r="CM121" s="1010"/>
      <c r="CN121" s="1010"/>
      <c r="CO121" s="1011"/>
      <c r="CP121" s="1019" t="s">
        <v>476</v>
      </c>
      <c r="CQ121" s="1020"/>
      <c r="CR121" s="1020"/>
      <c r="CS121" s="1020"/>
      <c r="CT121" s="1020"/>
      <c r="CU121" s="1020"/>
      <c r="CV121" s="1020"/>
      <c r="CW121" s="1020"/>
      <c r="CX121" s="1020"/>
      <c r="CY121" s="1020"/>
      <c r="CZ121" s="1020"/>
      <c r="DA121" s="1020"/>
      <c r="DB121" s="1020"/>
      <c r="DC121" s="1020"/>
      <c r="DD121" s="1020"/>
      <c r="DE121" s="1020"/>
      <c r="DF121" s="1021"/>
      <c r="DG121" s="925">
        <v>74985</v>
      </c>
      <c r="DH121" s="926"/>
      <c r="DI121" s="926"/>
      <c r="DJ121" s="926"/>
      <c r="DK121" s="926"/>
      <c r="DL121" s="926">
        <v>76357</v>
      </c>
      <c r="DM121" s="926"/>
      <c r="DN121" s="926"/>
      <c r="DO121" s="926"/>
      <c r="DP121" s="926"/>
      <c r="DQ121" s="926">
        <v>76311</v>
      </c>
      <c r="DR121" s="926"/>
      <c r="DS121" s="926"/>
      <c r="DT121" s="926"/>
      <c r="DU121" s="926"/>
      <c r="DV121" s="927">
        <v>0.2</v>
      </c>
      <c r="DW121" s="927"/>
      <c r="DX121" s="927"/>
      <c r="DY121" s="927"/>
      <c r="DZ121" s="928"/>
    </row>
    <row r="122" spans="1:130" s="230" customFormat="1" ht="26.25" customHeight="1" x14ac:dyDescent="0.15">
      <c r="A122" s="1063"/>
      <c r="B122" s="949"/>
      <c r="C122" s="922" t="s">
        <v>456</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148</v>
      </c>
      <c r="AB122" s="959"/>
      <c r="AC122" s="959"/>
      <c r="AD122" s="959"/>
      <c r="AE122" s="960"/>
      <c r="AF122" s="961" t="s">
        <v>148</v>
      </c>
      <c r="AG122" s="959"/>
      <c r="AH122" s="959"/>
      <c r="AI122" s="959"/>
      <c r="AJ122" s="960"/>
      <c r="AK122" s="961" t="s">
        <v>392</v>
      </c>
      <c r="AL122" s="959"/>
      <c r="AM122" s="959"/>
      <c r="AN122" s="959"/>
      <c r="AO122" s="960"/>
      <c r="AP122" s="962" t="s">
        <v>148</v>
      </c>
      <c r="AQ122" s="963"/>
      <c r="AR122" s="963"/>
      <c r="AS122" s="963"/>
      <c r="AT122" s="964"/>
      <c r="AU122" s="994"/>
      <c r="AV122" s="995"/>
      <c r="AW122" s="995"/>
      <c r="AX122" s="995"/>
      <c r="AY122" s="996"/>
      <c r="AZ122" s="973" t="s">
        <v>477</v>
      </c>
      <c r="BA122" s="965"/>
      <c r="BB122" s="965"/>
      <c r="BC122" s="965"/>
      <c r="BD122" s="965"/>
      <c r="BE122" s="965"/>
      <c r="BF122" s="965"/>
      <c r="BG122" s="965"/>
      <c r="BH122" s="965"/>
      <c r="BI122" s="965"/>
      <c r="BJ122" s="965"/>
      <c r="BK122" s="965"/>
      <c r="BL122" s="965"/>
      <c r="BM122" s="965"/>
      <c r="BN122" s="965"/>
      <c r="BO122" s="965"/>
      <c r="BP122" s="966"/>
      <c r="BQ122" s="999">
        <v>85123488</v>
      </c>
      <c r="BR122" s="1000"/>
      <c r="BS122" s="1000"/>
      <c r="BT122" s="1000"/>
      <c r="BU122" s="1000"/>
      <c r="BV122" s="1000">
        <v>85751797</v>
      </c>
      <c r="BW122" s="1000"/>
      <c r="BX122" s="1000"/>
      <c r="BY122" s="1000"/>
      <c r="BZ122" s="1000"/>
      <c r="CA122" s="1000">
        <v>84122594</v>
      </c>
      <c r="CB122" s="1000"/>
      <c r="CC122" s="1000"/>
      <c r="CD122" s="1000"/>
      <c r="CE122" s="1000"/>
      <c r="CF122" s="1017">
        <v>187.3</v>
      </c>
      <c r="CG122" s="1018"/>
      <c r="CH122" s="1018"/>
      <c r="CI122" s="1018"/>
      <c r="CJ122" s="1018"/>
      <c r="CK122" s="1009"/>
      <c r="CL122" s="1010"/>
      <c r="CM122" s="1010"/>
      <c r="CN122" s="1010"/>
      <c r="CO122" s="1011"/>
      <c r="CP122" s="1019" t="s">
        <v>478</v>
      </c>
      <c r="CQ122" s="1020"/>
      <c r="CR122" s="1020"/>
      <c r="CS122" s="1020"/>
      <c r="CT122" s="1020"/>
      <c r="CU122" s="1020"/>
      <c r="CV122" s="1020"/>
      <c r="CW122" s="1020"/>
      <c r="CX122" s="1020"/>
      <c r="CY122" s="1020"/>
      <c r="CZ122" s="1020"/>
      <c r="DA122" s="1020"/>
      <c r="DB122" s="1020"/>
      <c r="DC122" s="1020"/>
      <c r="DD122" s="1020"/>
      <c r="DE122" s="1020"/>
      <c r="DF122" s="1021"/>
      <c r="DG122" s="925" t="s">
        <v>148</v>
      </c>
      <c r="DH122" s="926"/>
      <c r="DI122" s="926"/>
      <c r="DJ122" s="926"/>
      <c r="DK122" s="926"/>
      <c r="DL122" s="926" t="s">
        <v>392</v>
      </c>
      <c r="DM122" s="926"/>
      <c r="DN122" s="926"/>
      <c r="DO122" s="926"/>
      <c r="DP122" s="926"/>
      <c r="DQ122" s="926" t="s">
        <v>392</v>
      </c>
      <c r="DR122" s="926"/>
      <c r="DS122" s="926"/>
      <c r="DT122" s="926"/>
      <c r="DU122" s="926"/>
      <c r="DV122" s="927" t="s">
        <v>148</v>
      </c>
      <c r="DW122" s="927"/>
      <c r="DX122" s="927"/>
      <c r="DY122" s="927"/>
      <c r="DZ122" s="928"/>
    </row>
    <row r="123" spans="1:130" s="230" customFormat="1" ht="26.25" customHeight="1" x14ac:dyDescent="0.15">
      <c r="A123" s="1063"/>
      <c r="B123" s="949"/>
      <c r="C123" s="922" t="s">
        <v>462</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148</v>
      </c>
      <c r="AB123" s="959"/>
      <c r="AC123" s="959"/>
      <c r="AD123" s="959"/>
      <c r="AE123" s="960"/>
      <c r="AF123" s="961" t="s">
        <v>392</v>
      </c>
      <c r="AG123" s="959"/>
      <c r="AH123" s="959"/>
      <c r="AI123" s="959"/>
      <c r="AJ123" s="960"/>
      <c r="AK123" s="961" t="s">
        <v>148</v>
      </c>
      <c r="AL123" s="959"/>
      <c r="AM123" s="959"/>
      <c r="AN123" s="959"/>
      <c r="AO123" s="960"/>
      <c r="AP123" s="962" t="s">
        <v>392</v>
      </c>
      <c r="AQ123" s="963"/>
      <c r="AR123" s="963"/>
      <c r="AS123" s="963"/>
      <c r="AT123" s="964"/>
      <c r="AU123" s="997"/>
      <c r="AV123" s="998"/>
      <c r="AW123" s="998"/>
      <c r="AX123" s="998"/>
      <c r="AY123" s="998"/>
      <c r="AZ123" s="251" t="s">
        <v>189</v>
      </c>
      <c r="BA123" s="251"/>
      <c r="BB123" s="251"/>
      <c r="BC123" s="251"/>
      <c r="BD123" s="251"/>
      <c r="BE123" s="251"/>
      <c r="BF123" s="251"/>
      <c r="BG123" s="251"/>
      <c r="BH123" s="251"/>
      <c r="BI123" s="251"/>
      <c r="BJ123" s="251"/>
      <c r="BK123" s="251"/>
      <c r="BL123" s="251"/>
      <c r="BM123" s="251"/>
      <c r="BN123" s="251"/>
      <c r="BO123" s="977" t="s">
        <v>479</v>
      </c>
      <c r="BP123" s="1005"/>
      <c r="BQ123" s="1035">
        <v>152471660</v>
      </c>
      <c r="BR123" s="1036"/>
      <c r="BS123" s="1036"/>
      <c r="BT123" s="1036"/>
      <c r="BU123" s="1036"/>
      <c r="BV123" s="1036">
        <v>155340969</v>
      </c>
      <c r="BW123" s="1036"/>
      <c r="BX123" s="1036"/>
      <c r="BY123" s="1036"/>
      <c r="BZ123" s="1036"/>
      <c r="CA123" s="1036">
        <v>154162203</v>
      </c>
      <c r="CB123" s="1036"/>
      <c r="CC123" s="1036"/>
      <c r="CD123" s="1036"/>
      <c r="CE123" s="1036"/>
      <c r="CF123" s="1001"/>
      <c r="CG123" s="1002"/>
      <c r="CH123" s="1002"/>
      <c r="CI123" s="1002"/>
      <c r="CJ123" s="1003"/>
      <c r="CK123" s="1009"/>
      <c r="CL123" s="1010"/>
      <c r="CM123" s="1010"/>
      <c r="CN123" s="1010"/>
      <c r="CO123" s="1011"/>
      <c r="CP123" s="1019" t="s">
        <v>480</v>
      </c>
      <c r="CQ123" s="1020"/>
      <c r="CR123" s="1020"/>
      <c r="CS123" s="1020"/>
      <c r="CT123" s="1020"/>
      <c r="CU123" s="1020"/>
      <c r="CV123" s="1020"/>
      <c r="CW123" s="1020"/>
      <c r="CX123" s="1020"/>
      <c r="CY123" s="1020"/>
      <c r="CZ123" s="1020"/>
      <c r="DA123" s="1020"/>
      <c r="DB123" s="1020"/>
      <c r="DC123" s="1020"/>
      <c r="DD123" s="1020"/>
      <c r="DE123" s="1020"/>
      <c r="DF123" s="1021"/>
      <c r="DG123" s="958" t="s">
        <v>392</v>
      </c>
      <c r="DH123" s="959"/>
      <c r="DI123" s="959"/>
      <c r="DJ123" s="959"/>
      <c r="DK123" s="960"/>
      <c r="DL123" s="961" t="s">
        <v>148</v>
      </c>
      <c r="DM123" s="959"/>
      <c r="DN123" s="959"/>
      <c r="DO123" s="959"/>
      <c r="DP123" s="960"/>
      <c r="DQ123" s="961" t="s">
        <v>392</v>
      </c>
      <c r="DR123" s="959"/>
      <c r="DS123" s="959"/>
      <c r="DT123" s="959"/>
      <c r="DU123" s="960"/>
      <c r="DV123" s="962" t="s">
        <v>148</v>
      </c>
      <c r="DW123" s="963"/>
      <c r="DX123" s="963"/>
      <c r="DY123" s="963"/>
      <c r="DZ123" s="964"/>
    </row>
    <row r="124" spans="1:130" s="230" customFormat="1" ht="26.25" customHeight="1" thickBot="1" x14ac:dyDescent="0.2">
      <c r="A124" s="1063"/>
      <c r="B124" s="949"/>
      <c r="C124" s="922" t="s">
        <v>465</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392</v>
      </c>
      <c r="AB124" s="959"/>
      <c r="AC124" s="959"/>
      <c r="AD124" s="959"/>
      <c r="AE124" s="960"/>
      <c r="AF124" s="961" t="s">
        <v>148</v>
      </c>
      <c r="AG124" s="959"/>
      <c r="AH124" s="959"/>
      <c r="AI124" s="959"/>
      <c r="AJ124" s="960"/>
      <c r="AK124" s="961" t="s">
        <v>148</v>
      </c>
      <c r="AL124" s="959"/>
      <c r="AM124" s="959"/>
      <c r="AN124" s="959"/>
      <c r="AO124" s="960"/>
      <c r="AP124" s="962" t="s">
        <v>392</v>
      </c>
      <c r="AQ124" s="963"/>
      <c r="AR124" s="963"/>
      <c r="AS124" s="963"/>
      <c r="AT124" s="964"/>
      <c r="AU124" s="1031" t="s">
        <v>481</v>
      </c>
      <c r="AV124" s="1032"/>
      <c r="AW124" s="1032"/>
      <c r="AX124" s="1032"/>
      <c r="AY124" s="1032"/>
      <c r="AZ124" s="1032"/>
      <c r="BA124" s="1032"/>
      <c r="BB124" s="1032"/>
      <c r="BC124" s="1032"/>
      <c r="BD124" s="1032"/>
      <c r="BE124" s="1032"/>
      <c r="BF124" s="1032"/>
      <c r="BG124" s="1032"/>
      <c r="BH124" s="1032"/>
      <c r="BI124" s="1032"/>
      <c r="BJ124" s="1032"/>
      <c r="BK124" s="1032"/>
      <c r="BL124" s="1032"/>
      <c r="BM124" s="1032"/>
      <c r="BN124" s="1032"/>
      <c r="BO124" s="1032"/>
      <c r="BP124" s="1033"/>
      <c r="BQ124" s="1034" t="s">
        <v>392</v>
      </c>
      <c r="BR124" s="1027"/>
      <c r="BS124" s="1027"/>
      <c r="BT124" s="1027"/>
      <c r="BU124" s="1027"/>
      <c r="BV124" s="1027" t="s">
        <v>392</v>
      </c>
      <c r="BW124" s="1027"/>
      <c r="BX124" s="1027"/>
      <c r="BY124" s="1027"/>
      <c r="BZ124" s="1027"/>
      <c r="CA124" s="1027" t="s">
        <v>392</v>
      </c>
      <c r="CB124" s="1027"/>
      <c r="CC124" s="1027"/>
      <c r="CD124" s="1027"/>
      <c r="CE124" s="1027"/>
      <c r="CF124" s="1028"/>
      <c r="CG124" s="1029"/>
      <c r="CH124" s="1029"/>
      <c r="CI124" s="1029"/>
      <c r="CJ124" s="1030"/>
      <c r="CK124" s="1012"/>
      <c r="CL124" s="1012"/>
      <c r="CM124" s="1012"/>
      <c r="CN124" s="1012"/>
      <c r="CO124" s="1013"/>
      <c r="CP124" s="1019" t="s">
        <v>482</v>
      </c>
      <c r="CQ124" s="1020"/>
      <c r="CR124" s="1020"/>
      <c r="CS124" s="1020"/>
      <c r="CT124" s="1020"/>
      <c r="CU124" s="1020"/>
      <c r="CV124" s="1020"/>
      <c r="CW124" s="1020"/>
      <c r="CX124" s="1020"/>
      <c r="CY124" s="1020"/>
      <c r="CZ124" s="1020"/>
      <c r="DA124" s="1020"/>
      <c r="DB124" s="1020"/>
      <c r="DC124" s="1020"/>
      <c r="DD124" s="1020"/>
      <c r="DE124" s="1020"/>
      <c r="DF124" s="1021"/>
      <c r="DG124" s="1004" t="s">
        <v>148</v>
      </c>
      <c r="DH124" s="986"/>
      <c r="DI124" s="986"/>
      <c r="DJ124" s="986"/>
      <c r="DK124" s="987"/>
      <c r="DL124" s="985" t="s">
        <v>392</v>
      </c>
      <c r="DM124" s="986"/>
      <c r="DN124" s="986"/>
      <c r="DO124" s="986"/>
      <c r="DP124" s="987"/>
      <c r="DQ124" s="985" t="s">
        <v>392</v>
      </c>
      <c r="DR124" s="986"/>
      <c r="DS124" s="986"/>
      <c r="DT124" s="986"/>
      <c r="DU124" s="987"/>
      <c r="DV124" s="988" t="s">
        <v>148</v>
      </c>
      <c r="DW124" s="989"/>
      <c r="DX124" s="989"/>
      <c r="DY124" s="989"/>
      <c r="DZ124" s="990"/>
    </row>
    <row r="125" spans="1:130" s="230" customFormat="1" ht="26.25" customHeight="1" x14ac:dyDescent="0.15">
      <c r="A125" s="1063"/>
      <c r="B125" s="949"/>
      <c r="C125" s="922" t="s">
        <v>467</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392</v>
      </c>
      <c r="AB125" s="959"/>
      <c r="AC125" s="959"/>
      <c r="AD125" s="959"/>
      <c r="AE125" s="960"/>
      <c r="AF125" s="961" t="s">
        <v>392</v>
      </c>
      <c r="AG125" s="959"/>
      <c r="AH125" s="959"/>
      <c r="AI125" s="959"/>
      <c r="AJ125" s="960"/>
      <c r="AK125" s="961" t="s">
        <v>148</v>
      </c>
      <c r="AL125" s="959"/>
      <c r="AM125" s="959"/>
      <c r="AN125" s="959"/>
      <c r="AO125" s="960"/>
      <c r="AP125" s="962" t="s">
        <v>148</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483</v>
      </c>
      <c r="CL125" s="1007"/>
      <c r="CM125" s="1007"/>
      <c r="CN125" s="1007"/>
      <c r="CO125" s="1008"/>
      <c r="CP125" s="929" t="s">
        <v>484</v>
      </c>
      <c r="CQ125" s="897"/>
      <c r="CR125" s="897"/>
      <c r="CS125" s="897"/>
      <c r="CT125" s="897"/>
      <c r="CU125" s="897"/>
      <c r="CV125" s="897"/>
      <c r="CW125" s="897"/>
      <c r="CX125" s="897"/>
      <c r="CY125" s="897"/>
      <c r="CZ125" s="897"/>
      <c r="DA125" s="897"/>
      <c r="DB125" s="897"/>
      <c r="DC125" s="897"/>
      <c r="DD125" s="897"/>
      <c r="DE125" s="897"/>
      <c r="DF125" s="898"/>
      <c r="DG125" s="930" t="s">
        <v>148</v>
      </c>
      <c r="DH125" s="931"/>
      <c r="DI125" s="931"/>
      <c r="DJ125" s="931"/>
      <c r="DK125" s="931"/>
      <c r="DL125" s="931" t="s">
        <v>148</v>
      </c>
      <c r="DM125" s="931"/>
      <c r="DN125" s="931"/>
      <c r="DO125" s="931"/>
      <c r="DP125" s="931"/>
      <c r="DQ125" s="931" t="s">
        <v>392</v>
      </c>
      <c r="DR125" s="931"/>
      <c r="DS125" s="931"/>
      <c r="DT125" s="931"/>
      <c r="DU125" s="931"/>
      <c r="DV125" s="932" t="s">
        <v>148</v>
      </c>
      <c r="DW125" s="932"/>
      <c r="DX125" s="932"/>
      <c r="DY125" s="932"/>
      <c r="DZ125" s="933"/>
    </row>
    <row r="126" spans="1:130" s="230" customFormat="1" ht="26.25" customHeight="1" thickBot="1" x14ac:dyDescent="0.2">
      <c r="A126" s="1063"/>
      <c r="B126" s="949"/>
      <c r="C126" s="922" t="s">
        <v>469</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392</v>
      </c>
      <c r="AB126" s="959"/>
      <c r="AC126" s="959"/>
      <c r="AD126" s="959"/>
      <c r="AE126" s="960"/>
      <c r="AF126" s="961" t="s">
        <v>148</v>
      </c>
      <c r="AG126" s="959"/>
      <c r="AH126" s="959"/>
      <c r="AI126" s="959"/>
      <c r="AJ126" s="960"/>
      <c r="AK126" s="961" t="s">
        <v>148</v>
      </c>
      <c r="AL126" s="959"/>
      <c r="AM126" s="959"/>
      <c r="AN126" s="959"/>
      <c r="AO126" s="960"/>
      <c r="AP126" s="962" t="s">
        <v>392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485</v>
      </c>
      <c r="CQ126" s="923"/>
      <c r="CR126" s="923"/>
      <c r="CS126" s="923"/>
      <c r="CT126" s="923"/>
      <c r="CU126" s="923"/>
      <c r="CV126" s="923"/>
      <c r="CW126" s="923"/>
      <c r="CX126" s="923"/>
      <c r="CY126" s="923"/>
      <c r="CZ126" s="923"/>
      <c r="DA126" s="923"/>
      <c r="DB126" s="923"/>
      <c r="DC126" s="923"/>
      <c r="DD126" s="923"/>
      <c r="DE126" s="923"/>
      <c r="DF126" s="924"/>
      <c r="DG126" s="925" t="s">
        <v>148</v>
      </c>
      <c r="DH126" s="926"/>
      <c r="DI126" s="926"/>
      <c r="DJ126" s="926"/>
      <c r="DK126" s="926"/>
      <c r="DL126" s="926" t="s">
        <v>392</v>
      </c>
      <c r="DM126" s="926"/>
      <c r="DN126" s="926"/>
      <c r="DO126" s="926"/>
      <c r="DP126" s="926"/>
      <c r="DQ126" s="926" t="s">
        <v>148</v>
      </c>
      <c r="DR126" s="926"/>
      <c r="DS126" s="926"/>
      <c r="DT126" s="926"/>
      <c r="DU126" s="926"/>
      <c r="DV126" s="927" t="s">
        <v>392</v>
      </c>
      <c r="DW126" s="927"/>
      <c r="DX126" s="927"/>
      <c r="DY126" s="927"/>
      <c r="DZ126" s="928"/>
    </row>
    <row r="127" spans="1:130" s="230" customFormat="1" ht="26.25" customHeight="1" x14ac:dyDescent="0.15">
      <c r="A127" s="1064"/>
      <c r="B127" s="951"/>
      <c r="C127" s="973" t="s">
        <v>486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392</v>
      </c>
      <c r="AB127" s="959"/>
      <c r="AC127" s="959"/>
      <c r="AD127" s="959"/>
      <c r="AE127" s="960"/>
      <c r="AF127" s="961" t="s">
        <v>148</v>
      </c>
      <c r="AG127" s="959"/>
      <c r="AH127" s="959"/>
      <c r="AI127" s="959"/>
      <c r="AJ127" s="960"/>
      <c r="AK127" s="961" t="s">
        <v>392</v>
      </c>
      <c r="AL127" s="959"/>
      <c r="AM127" s="959"/>
      <c r="AN127" s="959"/>
      <c r="AO127" s="960"/>
      <c r="AP127" s="962" t="s">
        <v>148</v>
      </c>
      <c r="AQ127" s="963"/>
      <c r="AR127" s="963"/>
      <c r="AS127" s="963"/>
      <c r="AT127" s="964"/>
      <c r="AU127" s="232"/>
      <c r="AV127" s="232"/>
      <c r="AW127" s="232"/>
      <c r="AX127" s="1037" t="s">
        <v>487</v>
      </c>
      <c r="AY127" s="1038"/>
      <c r="AZ127" s="1038"/>
      <c r="BA127" s="1038"/>
      <c r="BB127" s="1038"/>
      <c r="BC127" s="1038"/>
      <c r="BD127" s="1038"/>
      <c r="BE127" s="1039"/>
      <c r="BF127" s="1040" t="s">
        <v>488</v>
      </c>
      <c r="BG127" s="1038"/>
      <c r="BH127" s="1038"/>
      <c r="BI127" s="1038"/>
      <c r="BJ127" s="1038"/>
      <c r="BK127" s="1038"/>
      <c r="BL127" s="1039"/>
      <c r="BM127" s="1040" t="s">
        <v>489</v>
      </c>
      <c r="BN127" s="1038"/>
      <c r="BO127" s="1038"/>
      <c r="BP127" s="1038"/>
      <c r="BQ127" s="1038"/>
      <c r="BR127" s="1038"/>
      <c r="BS127" s="1039"/>
      <c r="BT127" s="1040" t="s">
        <v>490</v>
      </c>
      <c r="BU127" s="1038"/>
      <c r="BV127" s="1038"/>
      <c r="BW127" s="1038"/>
      <c r="BX127" s="1038"/>
      <c r="BY127" s="1038"/>
      <c r="BZ127" s="1061"/>
      <c r="CA127" s="232"/>
      <c r="CB127" s="232"/>
      <c r="CC127" s="232"/>
      <c r="CD127" s="255"/>
      <c r="CE127" s="255"/>
      <c r="CF127" s="255"/>
      <c r="CG127" s="232"/>
      <c r="CH127" s="232"/>
      <c r="CI127" s="232"/>
      <c r="CJ127" s="254"/>
      <c r="CK127" s="1023"/>
      <c r="CL127" s="1010"/>
      <c r="CM127" s="1010"/>
      <c r="CN127" s="1010"/>
      <c r="CO127" s="1011"/>
      <c r="CP127" s="922" t="s">
        <v>491</v>
      </c>
      <c r="CQ127" s="923"/>
      <c r="CR127" s="923"/>
      <c r="CS127" s="923"/>
      <c r="CT127" s="923"/>
      <c r="CU127" s="923"/>
      <c r="CV127" s="923"/>
      <c r="CW127" s="923"/>
      <c r="CX127" s="923"/>
      <c r="CY127" s="923"/>
      <c r="CZ127" s="923"/>
      <c r="DA127" s="923"/>
      <c r="DB127" s="923"/>
      <c r="DC127" s="923"/>
      <c r="DD127" s="923"/>
      <c r="DE127" s="923"/>
      <c r="DF127" s="924"/>
      <c r="DG127" s="925" t="s">
        <v>148</v>
      </c>
      <c r="DH127" s="926"/>
      <c r="DI127" s="926"/>
      <c r="DJ127" s="926"/>
      <c r="DK127" s="926"/>
      <c r="DL127" s="926" t="s">
        <v>392</v>
      </c>
      <c r="DM127" s="926"/>
      <c r="DN127" s="926"/>
      <c r="DO127" s="926"/>
      <c r="DP127" s="926"/>
      <c r="DQ127" s="926" t="s">
        <v>392</v>
      </c>
      <c r="DR127" s="926"/>
      <c r="DS127" s="926"/>
      <c r="DT127" s="926"/>
      <c r="DU127" s="926"/>
      <c r="DV127" s="927" t="s">
        <v>392</v>
      </c>
      <c r="DW127" s="927"/>
      <c r="DX127" s="927"/>
      <c r="DY127" s="927"/>
      <c r="DZ127" s="928"/>
    </row>
    <row r="128" spans="1:130" s="230" customFormat="1" ht="26.25" customHeight="1" thickBot="1" x14ac:dyDescent="0.2">
      <c r="A128" s="1047" t="s">
        <v>492</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493</v>
      </c>
      <c r="X128" s="1049"/>
      <c r="Y128" s="1049"/>
      <c r="Z128" s="1050"/>
      <c r="AA128" s="1051">
        <v>4738804</v>
      </c>
      <c r="AB128" s="1052"/>
      <c r="AC128" s="1052"/>
      <c r="AD128" s="1052"/>
      <c r="AE128" s="1053"/>
      <c r="AF128" s="1054">
        <v>4569863</v>
      </c>
      <c r="AG128" s="1052"/>
      <c r="AH128" s="1052"/>
      <c r="AI128" s="1052"/>
      <c r="AJ128" s="1053"/>
      <c r="AK128" s="1054">
        <v>4087378</v>
      </c>
      <c r="AL128" s="1052"/>
      <c r="AM128" s="1052"/>
      <c r="AN128" s="1052"/>
      <c r="AO128" s="1053"/>
      <c r="AP128" s="1055"/>
      <c r="AQ128" s="1056"/>
      <c r="AR128" s="1056"/>
      <c r="AS128" s="1056"/>
      <c r="AT128" s="1057"/>
      <c r="AU128" s="232"/>
      <c r="AV128" s="232"/>
      <c r="AW128" s="232"/>
      <c r="AX128" s="896" t="s">
        <v>494</v>
      </c>
      <c r="AY128" s="897"/>
      <c r="AZ128" s="897"/>
      <c r="BA128" s="897"/>
      <c r="BB128" s="897"/>
      <c r="BC128" s="897"/>
      <c r="BD128" s="897"/>
      <c r="BE128" s="898"/>
      <c r="BF128" s="1058" t="s">
        <v>148</v>
      </c>
      <c r="BG128" s="1059"/>
      <c r="BH128" s="1059"/>
      <c r="BI128" s="1059"/>
      <c r="BJ128" s="1059"/>
      <c r="BK128" s="1059"/>
      <c r="BL128" s="1060"/>
      <c r="BM128" s="1058">
        <v>11.25</v>
      </c>
      <c r="BN128" s="1059"/>
      <c r="BO128" s="1059"/>
      <c r="BP128" s="1059"/>
      <c r="BQ128" s="1059"/>
      <c r="BR128" s="1059"/>
      <c r="BS128" s="1060"/>
      <c r="BT128" s="1058">
        <v>20</v>
      </c>
      <c r="BU128" s="1059"/>
      <c r="BV128" s="1059"/>
      <c r="BW128" s="1059"/>
      <c r="BX128" s="1059"/>
      <c r="BY128" s="1059"/>
      <c r="BZ128" s="1076"/>
      <c r="CA128" s="255"/>
      <c r="CB128" s="255"/>
      <c r="CC128" s="255"/>
      <c r="CD128" s="255"/>
      <c r="CE128" s="255"/>
      <c r="CF128" s="255"/>
      <c r="CG128" s="232"/>
      <c r="CH128" s="232"/>
      <c r="CI128" s="232"/>
      <c r="CJ128" s="254"/>
      <c r="CK128" s="1024"/>
      <c r="CL128" s="1025"/>
      <c r="CM128" s="1025"/>
      <c r="CN128" s="1025"/>
      <c r="CO128" s="1026"/>
      <c r="CP128" s="1041" t="s">
        <v>495</v>
      </c>
      <c r="CQ128" s="740"/>
      <c r="CR128" s="740"/>
      <c r="CS128" s="740"/>
      <c r="CT128" s="740"/>
      <c r="CU128" s="740"/>
      <c r="CV128" s="740"/>
      <c r="CW128" s="740"/>
      <c r="CX128" s="740"/>
      <c r="CY128" s="740"/>
      <c r="CZ128" s="740"/>
      <c r="DA128" s="740"/>
      <c r="DB128" s="740"/>
      <c r="DC128" s="740"/>
      <c r="DD128" s="740"/>
      <c r="DE128" s="740"/>
      <c r="DF128" s="1042"/>
      <c r="DG128" s="1043">
        <v>167997</v>
      </c>
      <c r="DH128" s="1044"/>
      <c r="DI128" s="1044"/>
      <c r="DJ128" s="1044"/>
      <c r="DK128" s="1044"/>
      <c r="DL128" s="1044">
        <v>160490</v>
      </c>
      <c r="DM128" s="1044"/>
      <c r="DN128" s="1044"/>
      <c r="DO128" s="1044"/>
      <c r="DP128" s="1044"/>
      <c r="DQ128" s="1044">
        <v>152954</v>
      </c>
      <c r="DR128" s="1044"/>
      <c r="DS128" s="1044"/>
      <c r="DT128" s="1044"/>
      <c r="DU128" s="1044"/>
      <c r="DV128" s="1045">
        <v>0.3</v>
      </c>
      <c r="DW128" s="1045"/>
      <c r="DX128" s="1045"/>
      <c r="DY128" s="1045"/>
      <c r="DZ128" s="1046"/>
    </row>
    <row r="129" spans="1:131" s="230" customFormat="1" ht="26.25" customHeight="1" x14ac:dyDescent="0.15">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496</v>
      </c>
      <c r="X129" s="1071"/>
      <c r="Y129" s="1071"/>
      <c r="Z129" s="1072"/>
      <c r="AA129" s="958">
        <v>50717628</v>
      </c>
      <c r="AB129" s="959"/>
      <c r="AC129" s="959"/>
      <c r="AD129" s="959"/>
      <c r="AE129" s="960"/>
      <c r="AF129" s="961">
        <v>52980221</v>
      </c>
      <c r="AG129" s="959"/>
      <c r="AH129" s="959"/>
      <c r="AI129" s="959"/>
      <c r="AJ129" s="960"/>
      <c r="AK129" s="961">
        <v>51950844</v>
      </c>
      <c r="AL129" s="959"/>
      <c r="AM129" s="959"/>
      <c r="AN129" s="959"/>
      <c r="AO129" s="960"/>
      <c r="AP129" s="1073"/>
      <c r="AQ129" s="1074"/>
      <c r="AR129" s="1074"/>
      <c r="AS129" s="1074"/>
      <c r="AT129" s="1075"/>
      <c r="AU129" s="233"/>
      <c r="AV129" s="233"/>
      <c r="AW129" s="233"/>
      <c r="AX129" s="1065" t="s">
        <v>497</v>
      </c>
      <c r="AY129" s="923"/>
      <c r="AZ129" s="923"/>
      <c r="BA129" s="923"/>
      <c r="BB129" s="923"/>
      <c r="BC129" s="923"/>
      <c r="BD129" s="923"/>
      <c r="BE129" s="924"/>
      <c r="BF129" s="1066" t="s">
        <v>148</v>
      </c>
      <c r="BG129" s="1067"/>
      <c r="BH129" s="1067"/>
      <c r="BI129" s="1067"/>
      <c r="BJ129" s="1067"/>
      <c r="BK129" s="1067"/>
      <c r="BL129" s="1068"/>
      <c r="BM129" s="1066">
        <v>16.25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498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499</v>
      </c>
      <c r="X130" s="1071"/>
      <c r="Y130" s="1071"/>
      <c r="Z130" s="1072"/>
      <c r="AA130" s="958">
        <v>7089405</v>
      </c>
      <c r="AB130" s="959"/>
      <c r="AC130" s="959"/>
      <c r="AD130" s="959"/>
      <c r="AE130" s="960"/>
      <c r="AF130" s="961">
        <v>6915428</v>
      </c>
      <c r="AG130" s="959"/>
      <c r="AH130" s="959"/>
      <c r="AI130" s="959"/>
      <c r="AJ130" s="960"/>
      <c r="AK130" s="961">
        <v>7028259</v>
      </c>
      <c r="AL130" s="959"/>
      <c r="AM130" s="959"/>
      <c r="AN130" s="959"/>
      <c r="AO130" s="960"/>
      <c r="AP130" s="1073"/>
      <c r="AQ130" s="1074"/>
      <c r="AR130" s="1074"/>
      <c r="AS130" s="1074"/>
      <c r="AT130" s="1075"/>
      <c r="AU130" s="233"/>
      <c r="AV130" s="233"/>
      <c r="AW130" s="233"/>
      <c r="AX130" s="1065" t="s">
        <v>500</v>
      </c>
      <c r="AY130" s="923"/>
      <c r="AZ130" s="923"/>
      <c r="BA130" s="923"/>
      <c r="BB130" s="923"/>
      <c r="BC130" s="923"/>
      <c r="BD130" s="923"/>
      <c r="BE130" s="924"/>
      <c r="BF130" s="1101">
        <v>1.8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501</v>
      </c>
      <c r="X131" s="1108"/>
      <c r="Y131" s="1108"/>
      <c r="Z131" s="1109"/>
      <c r="AA131" s="1004">
        <v>43628223</v>
      </c>
      <c r="AB131" s="986"/>
      <c r="AC131" s="986"/>
      <c r="AD131" s="986"/>
      <c r="AE131" s="987"/>
      <c r="AF131" s="985">
        <v>46064793</v>
      </c>
      <c r="AG131" s="986"/>
      <c r="AH131" s="986"/>
      <c r="AI131" s="986"/>
      <c r="AJ131" s="987"/>
      <c r="AK131" s="985">
        <v>44922585</v>
      </c>
      <c r="AL131" s="986"/>
      <c r="AM131" s="986"/>
      <c r="AN131" s="986"/>
      <c r="AO131" s="987"/>
      <c r="AP131" s="1110"/>
      <c r="AQ131" s="1111"/>
      <c r="AR131" s="1111"/>
      <c r="AS131" s="1111"/>
      <c r="AT131" s="1112"/>
      <c r="AU131" s="233"/>
      <c r="AV131" s="233"/>
      <c r="AW131" s="233"/>
      <c r="AX131" s="1083" t="s">
        <v>502</v>
      </c>
      <c r="AY131" s="740"/>
      <c r="AZ131" s="740"/>
      <c r="BA131" s="740"/>
      <c r="BB131" s="740"/>
      <c r="BC131" s="740"/>
      <c r="BD131" s="740"/>
      <c r="BE131" s="1042"/>
      <c r="BF131" s="1084" t="s">
        <v>148</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503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504</v>
      </c>
      <c r="W132" s="1094"/>
      <c r="X132" s="1094"/>
      <c r="Y132" s="1094"/>
      <c r="Z132" s="1095"/>
      <c r="AA132" s="1096">
        <v>1.600552333</v>
      </c>
      <c r="AB132" s="1097"/>
      <c r="AC132" s="1097"/>
      <c r="AD132" s="1097"/>
      <c r="AE132" s="1098"/>
      <c r="AF132" s="1099">
        <v>1.716265175</v>
      </c>
      <c r="AG132" s="1097"/>
      <c r="AH132" s="1097"/>
      <c r="AI132" s="1097"/>
      <c r="AJ132" s="1098"/>
      <c r="AK132" s="1099">
        <v>2.2790010829999998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505</v>
      </c>
      <c r="W133" s="1077"/>
      <c r="X133" s="1077"/>
      <c r="Y133" s="1077"/>
      <c r="Z133" s="1078"/>
      <c r="AA133" s="1079">
        <v>2</v>
      </c>
      <c r="AB133" s="1080"/>
      <c r="AC133" s="1080"/>
      <c r="AD133" s="1080"/>
      <c r="AE133" s="1081"/>
      <c r="AF133" s="1079">
        <v>1.8</v>
      </c>
      <c r="AG133" s="1080"/>
      <c r="AH133" s="1080"/>
      <c r="AI133" s="1080"/>
      <c r="AJ133" s="1081"/>
      <c r="AK133" s="1079">
        <v>1.8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0wU3br5ET3KN1UKWncmuUyTnN1oIeLaRfy17sKTZs8aa2vDZDFR9Fy0Tr2B1V9iZGpPZc0e+4rvGITa8sYWlg==" saltValue="13FD2D64wGTHwkCp6ebPi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L9" sqref="L9:Q9"/>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6FSkL6COoQ0KoSe2FRRt/CVqyT5LxAiRs7hjIwKMV54n+cuaFdSAznUK7jdVHp8TUZLJgZS7ar1WNb+n2gC48A==" saltValue="kRVebLJnW8XYxFlt03kgEw=="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L9" sqref="L9:Q9"/>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dWhdqnfN71Ulr1cfj0NAefkWgMQsYeN87gB73QZa5ladpB0czuk8Gu536Wb1dlTCYKDdioe7ZJxC0bXIVD0yw==" saltValue="hy3/zsi8PhvrrXCHvoHQbQ=="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L9" sqref="L9:Q9"/>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509</v>
      </c>
      <c r="AP7" s="272"/>
      <c r="AQ7" s="273" t="s">
        <v>510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511</v>
      </c>
      <c r="AQ8" s="279" t="s">
        <v>512</v>
      </c>
      <c r="AR8" s="280" t="s">
        <v>513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514</v>
      </c>
      <c r="AL9" s="1117"/>
      <c r="AM9" s="1117"/>
      <c r="AN9" s="1118"/>
      <c r="AO9" s="281">
        <v>16657265</v>
      </c>
      <c r="AP9" s="281">
        <v>64095</v>
      </c>
      <c r="AQ9" s="282">
        <v>63654</v>
      </c>
      <c r="AR9" s="283">
        <v>0.7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515</v>
      </c>
      <c r="AL10" s="1117"/>
      <c r="AM10" s="1117"/>
      <c r="AN10" s="1118"/>
      <c r="AO10" s="284">
        <v>53</v>
      </c>
      <c r="AP10" s="284">
        <v>0</v>
      </c>
      <c r="AQ10" s="285">
        <v>2232</v>
      </c>
      <c r="AR10" s="286">
        <v>-100</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516</v>
      </c>
      <c r="AL11" s="1117"/>
      <c r="AM11" s="1117"/>
      <c r="AN11" s="1118"/>
      <c r="AO11" s="284">
        <v>29064</v>
      </c>
      <c r="AP11" s="284">
        <v>112</v>
      </c>
      <c r="AQ11" s="285">
        <v>1758</v>
      </c>
      <c r="AR11" s="286">
        <v>-93.6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517</v>
      </c>
      <c r="AL12" s="1117"/>
      <c r="AM12" s="1117"/>
      <c r="AN12" s="1118"/>
      <c r="AO12" s="284" t="s">
        <v>518</v>
      </c>
      <c r="AP12" s="284" t="s">
        <v>518</v>
      </c>
      <c r="AQ12" s="285">
        <v>37</v>
      </c>
      <c r="AR12" s="286" t="s">
        <v>518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519</v>
      </c>
      <c r="AL13" s="1117"/>
      <c r="AM13" s="1117"/>
      <c r="AN13" s="1118"/>
      <c r="AO13" s="284">
        <v>399508</v>
      </c>
      <c r="AP13" s="284">
        <v>1537</v>
      </c>
      <c r="AQ13" s="285">
        <v>1692</v>
      </c>
      <c r="AR13" s="286">
        <v>-9.1999999999999993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520</v>
      </c>
      <c r="AL14" s="1117"/>
      <c r="AM14" s="1117"/>
      <c r="AN14" s="1118"/>
      <c r="AO14" s="284">
        <v>84835</v>
      </c>
      <c r="AP14" s="284">
        <v>326</v>
      </c>
      <c r="AQ14" s="285">
        <v>1307</v>
      </c>
      <c r="AR14" s="286">
        <v>-75.099999999999994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521</v>
      </c>
      <c r="AL15" s="1120"/>
      <c r="AM15" s="1120"/>
      <c r="AN15" s="1121"/>
      <c r="AO15" s="284">
        <v>-889986</v>
      </c>
      <c r="AP15" s="284">
        <v>-3425</v>
      </c>
      <c r="AQ15" s="285">
        <v>-3631</v>
      </c>
      <c r="AR15" s="286">
        <v>-5.7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189</v>
      </c>
      <c r="AL16" s="1120"/>
      <c r="AM16" s="1120"/>
      <c r="AN16" s="1121"/>
      <c r="AO16" s="284">
        <v>16280739</v>
      </c>
      <c r="AP16" s="284">
        <v>62646</v>
      </c>
      <c r="AQ16" s="285">
        <v>67049</v>
      </c>
      <c r="AR16" s="286">
        <v>-6.6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523</v>
      </c>
      <c r="AP20" s="293" t="s">
        <v>524</v>
      </c>
      <c r="AQ20" s="294" t="s">
        <v>525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526</v>
      </c>
      <c r="AL21" s="1123"/>
      <c r="AM21" s="1123"/>
      <c r="AN21" s="1124"/>
      <c r="AO21" s="297">
        <v>6.31</v>
      </c>
      <c r="AP21" s="298">
        <v>6.44</v>
      </c>
      <c r="AQ21" s="299">
        <v>-0.13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527</v>
      </c>
      <c r="AL22" s="1123"/>
      <c r="AM22" s="1123"/>
      <c r="AN22" s="1124"/>
      <c r="AO22" s="302">
        <v>100.5</v>
      </c>
      <c r="AP22" s="303">
        <v>99.5</v>
      </c>
      <c r="AQ22" s="304">
        <v>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528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529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509</v>
      </c>
      <c r="AP30" s="272"/>
      <c r="AQ30" s="273" t="s">
        <v>510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511</v>
      </c>
      <c r="AQ31" s="279" t="s">
        <v>512</v>
      </c>
      <c r="AR31" s="280" t="s">
        <v>513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531</v>
      </c>
      <c r="AL32" s="1131"/>
      <c r="AM32" s="1131"/>
      <c r="AN32" s="1132"/>
      <c r="AO32" s="312">
        <v>9819054</v>
      </c>
      <c r="AP32" s="312">
        <v>37782</v>
      </c>
      <c r="AQ32" s="313">
        <v>30950</v>
      </c>
      <c r="AR32" s="314">
        <v>22.1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532</v>
      </c>
      <c r="AL33" s="1131"/>
      <c r="AM33" s="1131"/>
      <c r="AN33" s="1132"/>
      <c r="AO33" s="312" t="s">
        <v>518</v>
      </c>
      <c r="AP33" s="312" t="s">
        <v>518</v>
      </c>
      <c r="AQ33" s="313" t="s">
        <v>518</v>
      </c>
      <c r="AR33" s="314" t="s">
        <v>518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533</v>
      </c>
      <c r="AL34" s="1131"/>
      <c r="AM34" s="1131"/>
      <c r="AN34" s="1132"/>
      <c r="AO34" s="312">
        <v>40333</v>
      </c>
      <c r="AP34" s="312">
        <v>155</v>
      </c>
      <c r="AQ34" s="313">
        <v>22</v>
      </c>
      <c r="AR34" s="314">
        <v>604.5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534</v>
      </c>
      <c r="AL35" s="1131"/>
      <c r="AM35" s="1131"/>
      <c r="AN35" s="1132"/>
      <c r="AO35" s="312">
        <v>2097291</v>
      </c>
      <c r="AP35" s="312">
        <v>8070</v>
      </c>
      <c r="AQ35" s="313">
        <v>7929</v>
      </c>
      <c r="AR35" s="314">
        <v>1.8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535</v>
      </c>
      <c r="AL36" s="1131"/>
      <c r="AM36" s="1131"/>
      <c r="AN36" s="1132"/>
      <c r="AO36" s="312" t="s">
        <v>518</v>
      </c>
      <c r="AP36" s="312" t="s">
        <v>518</v>
      </c>
      <c r="AQ36" s="313">
        <v>497</v>
      </c>
      <c r="AR36" s="314" t="s">
        <v>518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536</v>
      </c>
      <c r="AL37" s="1131"/>
      <c r="AM37" s="1131"/>
      <c r="AN37" s="1132"/>
      <c r="AO37" s="312">
        <v>182745</v>
      </c>
      <c r="AP37" s="312">
        <v>703</v>
      </c>
      <c r="AQ37" s="313">
        <v>1271</v>
      </c>
      <c r="AR37" s="314">
        <v>-44.7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537</v>
      </c>
      <c r="AL38" s="1134"/>
      <c r="AM38" s="1134"/>
      <c r="AN38" s="1135"/>
      <c r="AO38" s="315" t="s">
        <v>518</v>
      </c>
      <c r="AP38" s="315" t="s">
        <v>518</v>
      </c>
      <c r="AQ38" s="316">
        <v>1</v>
      </c>
      <c r="AR38" s="304" t="s">
        <v>518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538</v>
      </c>
      <c r="AL39" s="1134"/>
      <c r="AM39" s="1134"/>
      <c r="AN39" s="1135"/>
      <c r="AO39" s="312">
        <v>-4087378</v>
      </c>
      <c r="AP39" s="312">
        <v>-15728</v>
      </c>
      <c r="AQ39" s="313">
        <v>-7248</v>
      </c>
      <c r="AR39" s="314">
        <v>117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539</v>
      </c>
      <c r="AL40" s="1131"/>
      <c r="AM40" s="1131"/>
      <c r="AN40" s="1132"/>
      <c r="AO40" s="312">
        <v>-7028259</v>
      </c>
      <c r="AP40" s="312">
        <v>-27044</v>
      </c>
      <c r="AQ40" s="313">
        <v>-24279</v>
      </c>
      <c r="AR40" s="314">
        <v>11.4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302</v>
      </c>
      <c r="AL41" s="1137"/>
      <c r="AM41" s="1137"/>
      <c r="AN41" s="1138"/>
      <c r="AO41" s="312">
        <v>1023786</v>
      </c>
      <c r="AP41" s="312">
        <v>3939</v>
      </c>
      <c r="AQ41" s="313">
        <v>9144</v>
      </c>
      <c r="AR41" s="314">
        <v>-56.9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540</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509</v>
      </c>
      <c r="AN49" s="1127" t="s">
        <v>543</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544</v>
      </c>
      <c r="AO50" s="329" t="s">
        <v>545</v>
      </c>
      <c r="AP50" s="330" t="s">
        <v>546</v>
      </c>
      <c r="AQ50" s="331" t="s">
        <v>547</v>
      </c>
      <c r="AR50" s="332" t="s">
        <v>548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549</v>
      </c>
      <c r="AL51" s="325"/>
      <c r="AM51" s="333">
        <v>7402104</v>
      </c>
      <c r="AN51" s="334">
        <v>27857</v>
      </c>
      <c r="AO51" s="335">
        <v>-20.100000000000001</v>
      </c>
      <c r="AP51" s="336">
        <v>45022</v>
      </c>
      <c r="AQ51" s="337">
        <v>-0.9</v>
      </c>
      <c r="AR51" s="338">
        <v>-19.2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550</v>
      </c>
      <c r="AM52" s="341">
        <v>5480913</v>
      </c>
      <c r="AN52" s="342">
        <v>20627</v>
      </c>
      <c r="AO52" s="343">
        <v>0.3</v>
      </c>
      <c r="AP52" s="344">
        <v>25247</v>
      </c>
      <c r="AQ52" s="345">
        <v>3</v>
      </c>
      <c r="AR52" s="346">
        <v>-2.7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551</v>
      </c>
      <c r="AL53" s="325"/>
      <c r="AM53" s="333">
        <v>10629517</v>
      </c>
      <c r="AN53" s="334">
        <v>40208</v>
      </c>
      <c r="AO53" s="335">
        <v>44.3</v>
      </c>
      <c r="AP53" s="336">
        <v>46035</v>
      </c>
      <c r="AQ53" s="337">
        <v>2.2999999999999998</v>
      </c>
      <c r="AR53" s="338">
        <v>42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550</v>
      </c>
      <c r="AM54" s="341">
        <v>6560470</v>
      </c>
      <c r="AN54" s="342">
        <v>24816</v>
      </c>
      <c r="AO54" s="343">
        <v>20.3</v>
      </c>
      <c r="AP54" s="344">
        <v>25158</v>
      </c>
      <c r="AQ54" s="345">
        <v>-0.4</v>
      </c>
      <c r="AR54" s="346">
        <v>20.7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552</v>
      </c>
      <c r="AL55" s="325"/>
      <c r="AM55" s="333">
        <v>13609850</v>
      </c>
      <c r="AN55" s="334">
        <v>51722</v>
      </c>
      <c r="AO55" s="335">
        <v>28.6</v>
      </c>
      <c r="AP55" s="336">
        <v>43261</v>
      </c>
      <c r="AQ55" s="337">
        <v>-6</v>
      </c>
      <c r="AR55" s="338">
        <v>34.6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550</v>
      </c>
      <c r="AM56" s="341">
        <v>10554904</v>
      </c>
      <c r="AN56" s="342">
        <v>40112</v>
      </c>
      <c r="AO56" s="343">
        <v>61.6</v>
      </c>
      <c r="AP56" s="344">
        <v>24721</v>
      </c>
      <c r="AQ56" s="345">
        <v>-1.7</v>
      </c>
      <c r="AR56" s="346">
        <v>63.3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553</v>
      </c>
      <c r="AL57" s="325"/>
      <c r="AM57" s="333">
        <v>14650013</v>
      </c>
      <c r="AN57" s="334">
        <v>55989</v>
      </c>
      <c r="AO57" s="335">
        <v>8.1999999999999993</v>
      </c>
      <c r="AP57" s="336">
        <v>40626</v>
      </c>
      <c r="AQ57" s="337">
        <v>-6.1</v>
      </c>
      <c r="AR57" s="338">
        <v>14.3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550</v>
      </c>
      <c r="AM58" s="341">
        <v>11573643</v>
      </c>
      <c r="AN58" s="342">
        <v>44231</v>
      </c>
      <c r="AO58" s="343">
        <v>10.3</v>
      </c>
      <c r="AP58" s="344">
        <v>24279</v>
      </c>
      <c r="AQ58" s="345">
        <v>-1.8</v>
      </c>
      <c r="AR58" s="346">
        <v>12.1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554</v>
      </c>
      <c r="AL59" s="325"/>
      <c r="AM59" s="333">
        <v>6852376</v>
      </c>
      <c r="AN59" s="334">
        <v>26367</v>
      </c>
      <c r="AO59" s="335">
        <v>-52.9</v>
      </c>
      <c r="AP59" s="336">
        <v>46133</v>
      </c>
      <c r="AQ59" s="337">
        <v>13.6</v>
      </c>
      <c r="AR59" s="338">
        <v>-66.5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550</v>
      </c>
      <c r="AM60" s="341">
        <v>4144404</v>
      </c>
      <c r="AN60" s="342">
        <v>15947</v>
      </c>
      <c r="AO60" s="343">
        <v>-63.9</v>
      </c>
      <c r="AP60" s="344">
        <v>27280</v>
      </c>
      <c r="AQ60" s="345">
        <v>12.4</v>
      </c>
      <c r="AR60" s="346">
        <v>-76.3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555</v>
      </c>
      <c r="AL61" s="347"/>
      <c r="AM61" s="348">
        <v>10628772</v>
      </c>
      <c r="AN61" s="349">
        <v>40429</v>
      </c>
      <c r="AO61" s="350">
        <v>1.6</v>
      </c>
      <c r="AP61" s="351">
        <v>44215</v>
      </c>
      <c r="AQ61" s="352">
        <v>0.6</v>
      </c>
      <c r="AR61" s="338">
        <v>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550</v>
      </c>
      <c r="AM62" s="341">
        <v>7662867</v>
      </c>
      <c r="AN62" s="342">
        <v>29147</v>
      </c>
      <c r="AO62" s="343">
        <v>5.7</v>
      </c>
      <c r="AP62" s="344">
        <v>25337</v>
      </c>
      <c r="AQ62" s="345">
        <v>2.2999999999999998</v>
      </c>
      <c r="AR62" s="346">
        <v>3.4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9YE/O9gmrh/cj80e5DWtPOI5xAC9ccJc26i+49rTeSY6+oqXEOKdxcTnGl6+ZH7+qLfTAqvRavem6gDMHk239A==" saltValue="WqB5A0sqEmUmVXrrf/xjD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L9" sqref="L9:Q9"/>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557</v>
      </c>
    </row>
    <row r="120" spans="125:125" ht="13.5" hidden="1" customHeight="1" x14ac:dyDescent="0.15"/>
    <row r="121" spans="125:125" ht="13.5" hidden="1" customHeight="1" x14ac:dyDescent="0.15">
      <c r="DU121" s="259"/>
    </row>
  </sheetData>
  <sheetProtection algorithmName="SHA-512" hashValue="tai+Xa2hsgYdc6TV4dF9PJ7pCdofpKU1Ka+JMUtQW1bi5h3d5hS9ixsM1CpPRG14Mfk97cjCGA8u6PHrb9TuJw==" saltValue="hQw8V+oUupojyHicDsnA7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L9" sqref="L9:Q9"/>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558</v>
      </c>
    </row>
  </sheetData>
  <sheetProtection algorithmName="SHA-512" hashValue="WukqTwSQwaMDJbvpm04+rPIFMqDcdA7QA768feV85sjvjwbFqTWq3n6PKMjtuhfl2kxN2/cmvpfzudJHxIXrJw==" saltValue="KA/nMhM0bcq/6C1UCyxp+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L9" sqref="L9:Q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39" t="s">
        <v>3</v>
      </c>
      <c r="D47" s="1139"/>
      <c r="E47" s="1140"/>
      <c r="F47" s="11">
        <v>13.63</v>
      </c>
      <c r="G47" s="12">
        <v>13.7</v>
      </c>
      <c r="H47" s="12">
        <v>12.82</v>
      </c>
      <c r="I47" s="12">
        <v>12.47</v>
      </c>
      <c r="J47" s="13">
        <v>12.88</v>
      </c>
    </row>
    <row r="48" spans="2:10" ht="57.75" customHeight="1" x14ac:dyDescent="0.15">
      <c r="B48" s="14"/>
      <c r="C48" s="1141" t="s">
        <v>4</v>
      </c>
      <c r="D48" s="1141"/>
      <c r="E48" s="1142"/>
      <c r="F48" s="15">
        <v>0.48</v>
      </c>
      <c r="G48" s="16">
        <v>0.5</v>
      </c>
      <c r="H48" s="16">
        <v>0.54</v>
      </c>
      <c r="I48" s="16">
        <v>0.56000000000000005</v>
      </c>
      <c r="J48" s="17">
        <v>1.49</v>
      </c>
    </row>
    <row r="49" spans="2:10" ht="57.75" customHeight="1" thickBot="1" x14ac:dyDescent="0.2">
      <c r="B49" s="18"/>
      <c r="C49" s="1143" t="s">
        <v>5</v>
      </c>
      <c r="D49" s="1143"/>
      <c r="E49" s="1144"/>
      <c r="F49" s="19">
        <v>0.38</v>
      </c>
      <c r="G49" s="20">
        <v>0.22</v>
      </c>
      <c r="H49" s="20" t="s">
        <v>564</v>
      </c>
      <c r="I49" s="20">
        <v>0.24</v>
      </c>
      <c r="J49" s="21">
        <v>1.08</v>
      </c>
    </row>
    <row r="50" spans="2:10" x14ac:dyDescent="0.15"/>
  </sheetData>
  <sheetProtection algorithmName="SHA-512" hashValue="UrDrd55fxFqiWSCw9cSsHlIOn474YXdNZb8842/vGJKGBEjR8WXfBaQLISW1xdBuWh1Vxl85qHtXD/J2N1nFgQ==" saltValue="W4KuwkrJjBJxq8xhYJFlt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L9" sqref="L9:Q9"/>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151" t="s">
        <v>565</v>
      </c>
      <c r="D34" s="1151"/>
      <c r="E34" s="1152"/>
      <c r="F34" s="32">
        <v>12.67</v>
      </c>
      <c r="G34" s="33">
        <v>12.42</v>
      </c>
      <c r="H34" s="33">
        <v>9.14</v>
      </c>
      <c r="I34" s="33">
        <v>8.82</v>
      </c>
      <c r="J34" s="34">
        <v>8.9600000000000009</v>
      </c>
      <c r="K34" s="22"/>
      <c r="L34" s="22"/>
      <c r="M34" s="22"/>
      <c r="N34" s="22"/>
      <c r="O34" s="22"/>
      <c r="P34" s="22"/>
    </row>
    <row r="35" spans="1:16" ht="39" customHeight="1" x14ac:dyDescent="0.15">
      <c r="A35" s="22"/>
      <c r="B35" s="35"/>
      <c r="C35" s="1145" t="s">
        <v>566</v>
      </c>
      <c r="D35" s="1146"/>
      <c r="E35" s="1147"/>
      <c r="F35" s="36">
        <v>5.31</v>
      </c>
      <c r="G35" s="37">
        <v>6.04</v>
      </c>
      <c r="H35" s="37">
        <v>6.32</v>
      </c>
      <c r="I35" s="37">
        <v>5.96</v>
      </c>
      <c r="J35" s="38">
        <v>5.36</v>
      </c>
      <c r="K35" s="22"/>
      <c r="L35" s="22"/>
      <c r="M35" s="22"/>
      <c r="N35" s="22"/>
      <c r="O35" s="22"/>
      <c r="P35" s="22"/>
    </row>
    <row r="36" spans="1:16" ht="39" customHeight="1" x14ac:dyDescent="0.15">
      <c r="A36" s="22"/>
      <c r="B36" s="35"/>
      <c r="C36" s="1145" t="s">
        <v>567</v>
      </c>
      <c r="D36" s="1146"/>
      <c r="E36" s="1147"/>
      <c r="F36" s="36">
        <v>0.24</v>
      </c>
      <c r="G36" s="37">
        <v>0.28999999999999998</v>
      </c>
      <c r="H36" s="37">
        <v>0.38</v>
      </c>
      <c r="I36" s="37">
        <v>0.28999999999999998</v>
      </c>
      <c r="J36" s="38">
        <v>1</v>
      </c>
      <c r="K36" s="22"/>
      <c r="L36" s="22"/>
      <c r="M36" s="22"/>
      <c r="N36" s="22"/>
      <c r="O36" s="22"/>
      <c r="P36" s="22"/>
    </row>
    <row r="37" spans="1:16" ht="39" customHeight="1" x14ac:dyDescent="0.15">
      <c r="A37" s="22"/>
      <c r="B37" s="35"/>
      <c r="C37" s="1145" t="s">
        <v>568</v>
      </c>
      <c r="D37" s="1146"/>
      <c r="E37" s="1147"/>
      <c r="F37" s="36" t="s">
        <v>518</v>
      </c>
      <c r="G37" s="37" t="s">
        <v>518</v>
      </c>
      <c r="H37" s="37" t="s">
        <v>518</v>
      </c>
      <c r="I37" s="37">
        <v>0.09</v>
      </c>
      <c r="J37" s="38">
        <v>0.33</v>
      </c>
      <c r="K37" s="22"/>
      <c r="L37" s="22"/>
      <c r="M37" s="22"/>
      <c r="N37" s="22"/>
      <c r="O37" s="22"/>
      <c r="P37" s="22"/>
    </row>
    <row r="38" spans="1:16" ht="39" customHeight="1" x14ac:dyDescent="0.15">
      <c r="A38" s="22"/>
      <c r="B38" s="35"/>
      <c r="C38" s="1145" t="s">
        <v>569</v>
      </c>
      <c r="D38" s="1146"/>
      <c r="E38" s="1147"/>
      <c r="F38" s="36">
        <v>0.45</v>
      </c>
      <c r="G38" s="37">
        <v>0.34</v>
      </c>
      <c r="H38" s="37">
        <v>0.43</v>
      </c>
      <c r="I38" s="37">
        <v>0</v>
      </c>
      <c r="J38" s="38">
        <v>0.25</v>
      </c>
      <c r="K38" s="22"/>
      <c r="L38" s="22"/>
      <c r="M38" s="22"/>
      <c r="N38" s="22"/>
      <c r="O38" s="22"/>
      <c r="P38" s="22"/>
    </row>
    <row r="39" spans="1:16" ht="39" customHeight="1" x14ac:dyDescent="0.15">
      <c r="A39" s="22"/>
      <c r="B39" s="35"/>
      <c r="C39" s="1145" t="s">
        <v>570</v>
      </c>
      <c r="D39" s="1146"/>
      <c r="E39" s="1147"/>
      <c r="F39" s="36">
        <v>0.15</v>
      </c>
      <c r="G39" s="37">
        <v>0.13</v>
      </c>
      <c r="H39" s="37">
        <v>0.14000000000000001</v>
      </c>
      <c r="I39" s="37">
        <v>0.14000000000000001</v>
      </c>
      <c r="J39" s="38">
        <v>0.14000000000000001</v>
      </c>
      <c r="K39" s="22"/>
      <c r="L39" s="22"/>
      <c r="M39" s="22"/>
      <c r="N39" s="22"/>
      <c r="O39" s="22"/>
      <c r="P39" s="22"/>
    </row>
    <row r="40" spans="1:16" ht="39" customHeight="1" x14ac:dyDescent="0.15">
      <c r="A40" s="22"/>
      <c r="B40" s="35"/>
      <c r="C40" s="1145" t="s">
        <v>571</v>
      </c>
      <c r="D40" s="1146"/>
      <c r="E40" s="1147"/>
      <c r="F40" s="36" t="s">
        <v>518</v>
      </c>
      <c r="G40" s="37" t="s">
        <v>518</v>
      </c>
      <c r="H40" s="37">
        <v>0</v>
      </c>
      <c r="I40" s="37">
        <v>0.09</v>
      </c>
      <c r="J40" s="38">
        <v>0.09</v>
      </c>
      <c r="K40" s="22"/>
      <c r="L40" s="22"/>
      <c r="M40" s="22"/>
      <c r="N40" s="22"/>
      <c r="O40" s="22"/>
      <c r="P40" s="22"/>
    </row>
    <row r="41" spans="1:16" ht="39" customHeight="1" x14ac:dyDescent="0.15">
      <c r="A41" s="22"/>
      <c r="B41" s="35"/>
      <c r="C41" s="1145" t="s">
        <v>572</v>
      </c>
      <c r="D41" s="1146"/>
      <c r="E41" s="1147"/>
      <c r="F41" s="36">
        <v>0.61</v>
      </c>
      <c r="G41" s="37">
        <v>0.14000000000000001</v>
      </c>
      <c r="H41" s="37">
        <v>0.02</v>
      </c>
      <c r="I41" s="37">
        <v>0.03</v>
      </c>
      <c r="J41" s="38">
        <v>0.06</v>
      </c>
      <c r="K41" s="22"/>
      <c r="L41" s="22"/>
      <c r="M41" s="22"/>
      <c r="N41" s="22"/>
      <c r="O41" s="22"/>
      <c r="P41" s="22"/>
    </row>
    <row r="42" spans="1:16" ht="39" customHeight="1" x14ac:dyDescent="0.15">
      <c r="A42" s="22"/>
      <c r="B42" s="39"/>
      <c r="C42" s="1145" t="s">
        <v>573</v>
      </c>
      <c r="D42" s="1146"/>
      <c r="E42" s="1147"/>
      <c r="F42" s="36" t="s">
        <v>518</v>
      </c>
      <c r="G42" s="37" t="s">
        <v>518</v>
      </c>
      <c r="H42" s="37" t="s">
        <v>518</v>
      </c>
      <c r="I42" s="37" t="s">
        <v>518</v>
      </c>
      <c r="J42" s="38" t="s">
        <v>518</v>
      </c>
      <c r="K42" s="22"/>
      <c r="L42" s="22"/>
      <c r="M42" s="22"/>
      <c r="N42" s="22"/>
      <c r="O42" s="22"/>
      <c r="P42" s="22"/>
    </row>
    <row r="43" spans="1:16" ht="39" customHeight="1" thickBot="1" x14ac:dyDescent="0.2">
      <c r="A43" s="22"/>
      <c r="B43" s="40"/>
      <c r="C43" s="1148" t="s">
        <v>574</v>
      </c>
      <c r="D43" s="1149"/>
      <c r="E43" s="1150"/>
      <c r="F43" s="41">
        <v>0.23</v>
      </c>
      <c r="G43" s="42">
        <v>0.2</v>
      </c>
      <c r="H43" s="42">
        <v>0.14000000000000001</v>
      </c>
      <c r="I43" s="42">
        <v>7.0000000000000007E-2</v>
      </c>
      <c r="J43" s="43">
        <v>0.05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hL+TmGqTU/1ui2E1rJ/ifixHouwOVKKiuxV9dDXucEugubgw5yla2A129Ib9ehEnvwWiyaA3sDAZUcqtmfFg==" saltValue="RdEjiSj07BeytvCWMLzK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L9" sqref="L9:Q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153" t="s">
        <v>10</v>
      </c>
      <c r="C45" s="1154"/>
      <c r="D45" s="58"/>
      <c r="E45" s="1159" t="s">
        <v>11</v>
      </c>
      <c r="F45" s="1159"/>
      <c r="G45" s="1159"/>
      <c r="H45" s="1159"/>
      <c r="I45" s="1159"/>
      <c r="J45" s="1160"/>
      <c r="K45" s="59">
        <v>9266</v>
      </c>
      <c r="L45" s="60">
        <v>9701</v>
      </c>
      <c r="M45" s="60">
        <v>9952</v>
      </c>
      <c r="N45" s="60">
        <v>9727</v>
      </c>
      <c r="O45" s="61">
        <v>9819</v>
      </c>
      <c r="P45" s="48"/>
      <c r="Q45" s="48"/>
      <c r="R45" s="48"/>
      <c r="S45" s="48"/>
      <c r="T45" s="48"/>
      <c r="U45" s="48"/>
    </row>
    <row r="46" spans="1:21" ht="30.75" customHeight="1" x14ac:dyDescent="0.15">
      <c r="A46" s="48"/>
      <c r="B46" s="1155"/>
      <c r="C46" s="1156"/>
      <c r="D46" s="62"/>
      <c r="E46" s="1161" t="s">
        <v>12</v>
      </c>
      <c r="F46" s="1161"/>
      <c r="G46" s="1161"/>
      <c r="H46" s="1161"/>
      <c r="I46" s="1161"/>
      <c r="J46" s="1162"/>
      <c r="K46" s="63" t="s">
        <v>518</v>
      </c>
      <c r="L46" s="64" t="s">
        <v>518</v>
      </c>
      <c r="M46" s="64" t="s">
        <v>518</v>
      </c>
      <c r="N46" s="64" t="s">
        <v>518</v>
      </c>
      <c r="O46" s="65" t="s">
        <v>518</v>
      </c>
      <c r="P46" s="48"/>
      <c r="Q46" s="48"/>
      <c r="R46" s="48"/>
      <c r="S46" s="48"/>
      <c r="T46" s="48"/>
      <c r="U46" s="48"/>
    </row>
    <row r="47" spans="1:21" ht="30.75" customHeight="1" x14ac:dyDescent="0.15">
      <c r="A47" s="48"/>
      <c r="B47" s="1155"/>
      <c r="C47" s="1156"/>
      <c r="D47" s="62"/>
      <c r="E47" s="1161" t="s">
        <v>13</v>
      </c>
      <c r="F47" s="1161"/>
      <c r="G47" s="1161"/>
      <c r="H47" s="1161"/>
      <c r="I47" s="1161"/>
      <c r="J47" s="1162"/>
      <c r="K47" s="63">
        <v>32</v>
      </c>
      <c r="L47" s="64">
        <v>32</v>
      </c>
      <c r="M47" s="64">
        <v>32</v>
      </c>
      <c r="N47" s="64">
        <v>32</v>
      </c>
      <c r="O47" s="65">
        <v>40</v>
      </c>
      <c r="P47" s="48"/>
      <c r="Q47" s="48"/>
      <c r="R47" s="48"/>
      <c r="S47" s="48"/>
      <c r="T47" s="48"/>
      <c r="U47" s="48"/>
    </row>
    <row r="48" spans="1:21" ht="30.75" customHeight="1" x14ac:dyDescent="0.15">
      <c r="A48" s="48"/>
      <c r="B48" s="1155"/>
      <c r="C48" s="1156"/>
      <c r="D48" s="62"/>
      <c r="E48" s="1161" t="s">
        <v>14</v>
      </c>
      <c r="F48" s="1161"/>
      <c r="G48" s="1161"/>
      <c r="H48" s="1161"/>
      <c r="I48" s="1161"/>
      <c r="J48" s="1162"/>
      <c r="K48" s="63">
        <v>2777</v>
      </c>
      <c r="L48" s="64">
        <v>2730</v>
      </c>
      <c r="M48" s="64">
        <v>2363</v>
      </c>
      <c r="N48" s="64">
        <v>2325</v>
      </c>
      <c r="O48" s="65">
        <v>2097</v>
      </c>
      <c r="P48" s="48"/>
      <c r="Q48" s="48"/>
      <c r="R48" s="48"/>
      <c r="S48" s="48"/>
      <c r="T48" s="48"/>
      <c r="U48" s="48"/>
    </row>
    <row r="49" spans="1:21" ht="30.75" customHeight="1" x14ac:dyDescent="0.15">
      <c r="A49" s="48"/>
      <c r="B49" s="1155"/>
      <c r="C49" s="1156"/>
      <c r="D49" s="62"/>
      <c r="E49" s="1161" t="s">
        <v>15</v>
      </c>
      <c r="F49" s="1161"/>
      <c r="G49" s="1161"/>
      <c r="H49" s="1161"/>
      <c r="I49" s="1161"/>
      <c r="J49" s="1162"/>
      <c r="K49" s="63" t="s">
        <v>518</v>
      </c>
      <c r="L49" s="64" t="s">
        <v>518</v>
      </c>
      <c r="M49" s="64" t="s">
        <v>518</v>
      </c>
      <c r="N49" s="64" t="s">
        <v>518</v>
      </c>
      <c r="O49" s="65" t="s">
        <v>518</v>
      </c>
      <c r="P49" s="48"/>
      <c r="Q49" s="48"/>
      <c r="R49" s="48"/>
      <c r="S49" s="48"/>
      <c r="T49" s="48"/>
      <c r="U49" s="48"/>
    </row>
    <row r="50" spans="1:21" ht="30.75" customHeight="1" x14ac:dyDescent="0.15">
      <c r="A50" s="48"/>
      <c r="B50" s="1155"/>
      <c r="C50" s="1156"/>
      <c r="D50" s="62"/>
      <c r="E50" s="1161" t="s">
        <v>16</v>
      </c>
      <c r="F50" s="1161"/>
      <c r="G50" s="1161"/>
      <c r="H50" s="1161"/>
      <c r="I50" s="1161"/>
      <c r="J50" s="1162"/>
      <c r="K50" s="63">
        <v>180</v>
      </c>
      <c r="L50" s="64">
        <v>180</v>
      </c>
      <c r="M50" s="64">
        <v>180</v>
      </c>
      <c r="N50" s="64">
        <v>192</v>
      </c>
      <c r="O50" s="65">
        <v>183</v>
      </c>
      <c r="P50" s="48"/>
      <c r="Q50" s="48"/>
      <c r="R50" s="48"/>
      <c r="S50" s="48"/>
      <c r="T50" s="48"/>
      <c r="U50" s="48"/>
    </row>
    <row r="51" spans="1:21" ht="30.75" customHeight="1" x14ac:dyDescent="0.15">
      <c r="A51" s="48"/>
      <c r="B51" s="1157"/>
      <c r="C51" s="1158"/>
      <c r="D51" s="66"/>
      <c r="E51" s="1161" t="s">
        <v>17</v>
      </c>
      <c r="F51" s="1161"/>
      <c r="G51" s="1161"/>
      <c r="H51" s="1161"/>
      <c r="I51" s="1161"/>
      <c r="J51" s="1162"/>
      <c r="K51" s="63">
        <v>0</v>
      </c>
      <c r="L51" s="64" t="s">
        <v>518</v>
      </c>
      <c r="M51" s="64">
        <v>0</v>
      </c>
      <c r="N51" s="64">
        <v>0</v>
      </c>
      <c r="O51" s="65" t="s">
        <v>518</v>
      </c>
      <c r="P51" s="48"/>
      <c r="Q51" s="48"/>
      <c r="R51" s="48"/>
      <c r="S51" s="48"/>
      <c r="T51" s="48"/>
      <c r="U51" s="48"/>
    </row>
    <row r="52" spans="1:21" ht="30.75" customHeight="1" x14ac:dyDescent="0.15">
      <c r="A52" s="48"/>
      <c r="B52" s="1163" t="s">
        <v>18</v>
      </c>
      <c r="C52" s="1164"/>
      <c r="D52" s="66"/>
      <c r="E52" s="1161" t="s">
        <v>19</v>
      </c>
      <c r="F52" s="1161"/>
      <c r="G52" s="1161"/>
      <c r="H52" s="1161"/>
      <c r="I52" s="1161"/>
      <c r="J52" s="1162"/>
      <c r="K52" s="63">
        <v>11275</v>
      </c>
      <c r="L52" s="64">
        <v>11694</v>
      </c>
      <c r="M52" s="64">
        <v>11828</v>
      </c>
      <c r="N52" s="64">
        <v>11485</v>
      </c>
      <c r="O52" s="65">
        <v>11115</v>
      </c>
      <c r="P52" s="48"/>
      <c r="Q52" s="48"/>
      <c r="R52" s="48"/>
      <c r="S52" s="48"/>
      <c r="T52" s="48"/>
      <c r="U52" s="48"/>
    </row>
    <row r="53" spans="1:21" ht="30.75" customHeight="1" thickBot="1" x14ac:dyDescent="0.2">
      <c r="A53" s="48"/>
      <c r="B53" s="1165" t="s">
        <v>20</v>
      </c>
      <c r="C53" s="1166"/>
      <c r="D53" s="67"/>
      <c r="E53" s="1167" t="s">
        <v>21</v>
      </c>
      <c r="F53" s="1167"/>
      <c r="G53" s="1167"/>
      <c r="H53" s="1167"/>
      <c r="I53" s="1167"/>
      <c r="J53" s="1168"/>
      <c r="K53" s="68">
        <v>980</v>
      </c>
      <c r="L53" s="69">
        <v>949</v>
      </c>
      <c r="M53" s="69">
        <v>699</v>
      </c>
      <c r="N53" s="69">
        <v>791</v>
      </c>
      <c r="O53" s="70">
        <v>1024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575</v>
      </c>
      <c r="P56" s="48"/>
      <c r="Q56" s="48"/>
      <c r="R56" s="48"/>
      <c r="S56" s="48"/>
      <c r="T56" s="48"/>
      <c r="U56" s="48"/>
    </row>
    <row r="57" spans="1:21" ht="31.5" customHeight="1" thickBot="1" x14ac:dyDescent="0.2">
      <c r="A57" s="48"/>
      <c r="B57" s="76"/>
      <c r="C57" s="77"/>
      <c r="D57" s="77"/>
      <c r="E57" s="78"/>
      <c r="F57" s="78"/>
      <c r="G57" s="78"/>
      <c r="H57" s="78"/>
      <c r="I57" s="78"/>
      <c r="J57" s="79" t="s">
        <v>2</v>
      </c>
      <c r="K57" s="80" t="s">
        <v>576</v>
      </c>
      <c r="L57" s="81" t="s">
        <v>577</v>
      </c>
      <c r="M57" s="81" t="s">
        <v>578</v>
      </c>
      <c r="N57" s="81" t="s">
        <v>579</v>
      </c>
      <c r="O57" s="82" t="s">
        <v>580</v>
      </c>
      <c r="P57" s="48"/>
      <c r="Q57" s="48"/>
      <c r="R57" s="48"/>
      <c r="S57" s="48"/>
      <c r="T57" s="48"/>
      <c r="U57" s="48"/>
    </row>
    <row r="58" spans="1:21" ht="31.5" customHeight="1" x14ac:dyDescent="0.15">
      <c r="B58" s="1169" t="s">
        <v>25</v>
      </c>
      <c r="C58" s="1170"/>
      <c r="D58" s="1175" t="s">
        <v>26</v>
      </c>
      <c r="E58" s="1176"/>
      <c r="F58" s="1176"/>
      <c r="G58" s="1176"/>
      <c r="H58" s="1176"/>
      <c r="I58" s="1176"/>
      <c r="J58" s="1177"/>
      <c r="K58" s="83">
        <v>93</v>
      </c>
      <c r="L58" s="84">
        <v>0</v>
      </c>
      <c r="M58" s="84">
        <v>10</v>
      </c>
      <c r="N58" s="84">
        <v>21</v>
      </c>
      <c r="O58" s="85">
        <v>193</v>
      </c>
    </row>
    <row r="59" spans="1:21" ht="31.5" customHeight="1" x14ac:dyDescent="0.15">
      <c r="B59" s="1171"/>
      <c r="C59" s="1172"/>
      <c r="D59" s="1178" t="s">
        <v>27</v>
      </c>
      <c r="E59" s="1179"/>
      <c r="F59" s="1179"/>
      <c r="G59" s="1179"/>
      <c r="H59" s="1179"/>
      <c r="I59" s="1179"/>
      <c r="J59" s="1180"/>
      <c r="K59" s="86">
        <v>671</v>
      </c>
      <c r="L59" s="87">
        <v>432</v>
      </c>
      <c r="M59" s="87">
        <v>512</v>
      </c>
      <c r="N59" s="87">
        <v>601</v>
      </c>
      <c r="O59" s="88">
        <v>574</v>
      </c>
    </row>
    <row r="60" spans="1:21" ht="31.5" customHeight="1" thickBot="1" x14ac:dyDescent="0.2">
      <c r="B60" s="1173"/>
      <c r="C60" s="1174"/>
      <c r="D60" s="1181" t="s">
        <v>28</v>
      </c>
      <c r="E60" s="1182"/>
      <c r="F60" s="1182"/>
      <c r="G60" s="1182"/>
      <c r="H60" s="1182"/>
      <c r="I60" s="1182"/>
      <c r="J60" s="1183"/>
      <c r="K60" s="89">
        <v>241</v>
      </c>
      <c r="L60" s="90">
        <v>179</v>
      </c>
      <c r="M60" s="90">
        <v>211</v>
      </c>
      <c r="N60" s="90">
        <v>233</v>
      </c>
      <c r="O60" s="91">
        <v>244</v>
      </c>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y8ICN3crtU49V7FssjtRJb4iuYUttfdo7uDowle837QW8nf+kjYq8WyWkseA1XBROh3l7On0DaLrhptxIGwDQ==" saltValue="GfKghMR5bfTwn+f/o2+Hr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L9" sqref="L9:Q9"/>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559</v>
      </c>
      <c r="J40" s="103" t="s">
        <v>560</v>
      </c>
      <c r="K40" s="103" t="s">
        <v>561</v>
      </c>
      <c r="L40" s="103" t="s">
        <v>562</v>
      </c>
      <c r="M40" s="104" t="s">
        <v>563</v>
      </c>
    </row>
    <row r="41" spans="2:13" ht="27.75" customHeight="1" x14ac:dyDescent="0.15">
      <c r="B41" s="1184" t="s">
        <v>31</v>
      </c>
      <c r="C41" s="1185"/>
      <c r="D41" s="105"/>
      <c r="E41" s="1190" t="s">
        <v>32</v>
      </c>
      <c r="F41" s="1190"/>
      <c r="G41" s="1190"/>
      <c r="H41" s="1191"/>
      <c r="I41" s="355">
        <v>89827</v>
      </c>
      <c r="J41" s="356">
        <v>91604</v>
      </c>
      <c r="K41" s="356">
        <v>95346</v>
      </c>
      <c r="L41" s="356">
        <v>101084</v>
      </c>
      <c r="M41" s="357">
        <v>97452</v>
      </c>
    </row>
    <row r="42" spans="2:13" ht="27.75" customHeight="1" x14ac:dyDescent="0.15">
      <c r="B42" s="1186"/>
      <c r="C42" s="1187"/>
      <c r="D42" s="106"/>
      <c r="E42" s="1192" t="s">
        <v>33</v>
      </c>
      <c r="F42" s="1192"/>
      <c r="G42" s="1192"/>
      <c r="H42" s="1193"/>
      <c r="I42" s="358">
        <v>4635</v>
      </c>
      <c r="J42" s="359">
        <v>3806</v>
      </c>
      <c r="K42" s="359">
        <v>3670</v>
      </c>
      <c r="L42" s="359">
        <v>2672</v>
      </c>
      <c r="M42" s="360">
        <v>2641</v>
      </c>
    </row>
    <row r="43" spans="2:13" ht="27.75" customHeight="1" x14ac:dyDescent="0.15">
      <c r="B43" s="1186"/>
      <c r="C43" s="1187"/>
      <c r="D43" s="106"/>
      <c r="E43" s="1192" t="s">
        <v>34</v>
      </c>
      <c r="F43" s="1192"/>
      <c r="G43" s="1192"/>
      <c r="H43" s="1193"/>
      <c r="I43" s="358">
        <v>32803</v>
      </c>
      <c r="J43" s="359">
        <v>32153</v>
      </c>
      <c r="K43" s="359">
        <v>29088</v>
      </c>
      <c r="L43" s="359">
        <v>26384</v>
      </c>
      <c r="M43" s="360">
        <v>23009</v>
      </c>
    </row>
    <row r="44" spans="2:13" ht="27.75" customHeight="1" x14ac:dyDescent="0.15">
      <c r="B44" s="1186"/>
      <c r="C44" s="1187"/>
      <c r="D44" s="106"/>
      <c r="E44" s="1192" t="s">
        <v>35</v>
      </c>
      <c r="F44" s="1192"/>
      <c r="G44" s="1192"/>
      <c r="H44" s="1193"/>
      <c r="I44" s="358" t="s">
        <v>518</v>
      </c>
      <c r="J44" s="359" t="s">
        <v>518</v>
      </c>
      <c r="K44" s="359" t="s">
        <v>518</v>
      </c>
      <c r="L44" s="359" t="s">
        <v>518</v>
      </c>
      <c r="M44" s="360" t="s">
        <v>518</v>
      </c>
    </row>
    <row r="45" spans="2:13" ht="27.75" customHeight="1" x14ac:dyDescent="0.15">
      <c r="B45" s="1186"/>
      <c r="C45" s="1187"/>
      <c r="D45" s="106"/>
      <c r="E45" s="1192" t="s">
        <v>36</v>
      </c>
      <c r="F45" s="1192"/>
      <c r="G45" s="1192"/>
      <c r="H45" s="1193"/>
      <c r="I45" s="358">
        <v>11962</v>
      </c>
      <c r="J45" s="359">
        <v>12305</v>
      </c>
      <c r="K45" s="359">
        <v>12254</v>
      </c>
      <c r="L45" s="359">
        <v>12468</v>
      </c>
      <c r="M45" s="360">
        <v>12456</v>
      </c>
    </row>
    <row r="46" spans="2:13" ht="27.75" customHeight="1" x14ac:dyDescent="0.15">
      <c r="B46" s="1186"/>
      <c r="C46" s="1187"/>
      <c r="D46" s="107"/>
      <c r="E46" s="1192" t="s">
        <v>37</v>
      </c>
      <c r="F46" s="1192"/>
      <c r="G46" s="1192"/>
      <c r="H46" s="1193"/>
      <c r="I46" s="358">
        <v>183</v>
      </c>
      <c r="J46" s="359">
        <v>175</v>
      </c>
      <c r="K46" s="359">
        <v>168</v>
      </c>
      <c r="L46" s="359">
        <v>160</v>
      </c>
      <c r="M46" s="360">
        <v>153</v>
      </c>
    </row>
    <row r="47" spans="2:13" ht="27.75" customHeight="1" x14ac:dyDescent="0.15">
      <c r="B47" s="1186"/>
      <c r="C47" s="1187"/>
      <c r="D47" s="108"/>
      <c r="E47" s="1194" t="s">
        <v>38</v>
      </c>
      <c r="F47" s="1195"/>
      <c r="G47" s="1195"/>
      <c r="H47" s="1196"/>
      <c r="I47" s="358" t="s">
        <v>518</v>
      </c>
      <c r="J47" s="359" t="s">
        <v>518</v>
      </c>
      <c r="K47" s="359" t="s">
        <v>518</v>
      </c>
      <c r="L47" s="359" t="s">
        <v>518</v>
      </c>
      <c r="M47" s="360" t="s">
        <v>518</v>
      </c>
    </row>
    <row r="48" spans="2:13" ht="27.75" customHeight="1" x14ac:dyDescent="0.15">
      <c r="B48" s="1186"/>
      <c r="C48" s="1187"/>
      <c r="D48" s="106"/>
      <c r="E48" s="1192" t="s">
        <v>39</v>
      </c>
      <c r="F48" s="1192"/>
      <c r="G48" s="1192"/>
      <c r="H48" s="1193"/>
      <c r="I48" s="358" t="s">
        <v>518</v>
      </c>
      <c r="J48" s="359" t="s">
        <v>518</v>
      </c>
      <c r="K48" s="359" t="s">
        <v>518</v>
      </c>
      <c r="L48" s="359" t="s">
        <v>518</v>
      </c>
      <c r="M48" s="360" t="s">
        <v>518</v>
      </c>
    </row>
    <row r="49" spans="2:13" ht="27.75" customHeight="1" x14ac:dyDescent="0.15">
      <c r="B49" s="1188"/>
      <c r="C49" s="1189"/>
      <c r="D49" s="106"/>
      <c r="E49" s="1192" t="s">
        <v>40</v>
      </c>
      <c r="F49" s="1192"/>
      <c r="G49" s="1192"/>
      <c r="H49" s="1193"/>
      <c r="I49" s="358" t="s">
        <v>518</v>
      </c>
      <c r="J49" s="359" t="s">
        <v>518</v>
      </c>
      <c r="K49" s="359" t="s">
        <v>518</v>
      </c>
      <c r="L49" s="359" t="s">
        <v>518</v>
      </c>
      <c r="M49" s="360" t="s">
        <v>518</v>
      </c>
    </row>
    <row r="50" spans="2:13" ht="27.75" customHeight="1" x14ac:dyDescent="0.15">
      <c r="B50" s="1197" t="s">
        <v>41</v>
      </c>
      <c r="C50" s="1198"/>
      <c r="D50" s="109"/>
      <c r="E50" s="1192" t="s">
        <v>42</v>
      </c>
      <c r="F50" s="1192"/>
      <c r="G50" s="1192"/>
      <c r="H50" s="1193"/>
      <c r="I50" s="358">
        <v>24307</v>
      </c>
      <c r="J50" s="359">
        <v>25312</v>
      </c>
      <c r="K50" s="359">
        <v>25349</v>
      </c>
      <c r="L50" s="359">
        <v>26790</v>
      </c>
      <c r="M50" s="360">
        <v>27520</v>
      </c>
    </row>
    <row r="51" spans="2:13" ht="27.75" customHeight="1" x14ac:dyDescent="0.15">
      <c r="B51" s="1186"/>
      <c r="C51" s="1187"/>
      <c r="D51" s="106"/>
      <c r="E51" s="1192" t="s">
        <v>43</v>
      </c>
      <c r="F51" s="1192"/>
      <c r="G51" s="1192"/>
      <c r="H51" s="1193"/>
      <c r="I51" s="358">
        <v>45363</v>
      </c>
      <c r="J51" s="359">
        <v>43413</v>
      </c>
      <c r="K51" s="359">
        <v>41999</v>
      </c>
      <c r="L51" s="359">
        <v>42799</v>
      </c>
      <c r="M51" s="360">
        <v>42520</v>
      </c>
    </row>
    <row r="52" spans="2:13" ht="27.75" customHeight="1" x14ac:dyDescent="0.15">
      <c r="B52" s="1188"/>
      <c r="C52" s="1189"/>
      <c r="D52" s="106"/>
      <c r="E52" s="1192" t="s">
        <v>44</v>
      </c>
      <c r="F52" s="1192"/>
      <c r="G52" s="1192"/>
      <c r="H52" s="1193"/>
      <c r="I52" s="358">
        <v>85948</v>
      </c>
      <c r="J52" s="359">
        <v>84756</v>
      </c>
      <c r="K52" s="359">
        <v>85123</v>
      </c>
      <c r="L52" s="359">
        <v>85752</v>
      </c>
      <c r="M52" s="360">
        <v>84123</v>
      </c>
    </row>
    <row r="53" spans="2:13" ht="27.75" customHeight="1" thickBot="1" x14ac:dyDescent="0.2">
      <c r="B53" s="1199" t="s">
        <v>45</v>
      </c>
      <c r="C53" s="1200"/>
      <c r="D53" s="110"/>
      <c r="E53" s="1201" t="s">
        <v>46</v>
      </c>
      <c r="F53" s="1201"/>
      <c r="G53" s="1201"/>
      <c r="H53" s="1202"/>
      <c r="I53" s="361">
        <v>-16209</v>
      </c>
      <c r="J53" s="362">
        <v>-13436</v>
      </c>
      <c r="K53" s="362">
        <v>-11946</v>
      </c>
      <c r="L53" s="362">
        <v>-12573</v>
      </c>
      <c r="M53" s="363">
        <v>-18451</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E30x9r7VuICTL4tupqLXoUijEcjb0u+alPitHTKBA1XPmPzcnj8Nsqu7D6ql3s+PNBqYuB6wAUbxudxi8oDFtQ==" saltValue="8wyWM8/LlyBXhu2ruwOz2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B61" sqref="B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561</v>
      </c>
      <c r="G54" s="119" t="s">
        <v>562</v>
      </c>
      <c r="H54" s="120" t="s">
        <v>563</v>
      </c>
    </row>
    <row r="55" spans="2:8" ht="52.5" customHeight="1" x14ac:dyDescent="0.15">
      <c r="B55" s="121"/>
      <c r="C55" s="1211" t="s">
        <v>49</v>
      </c>
      <c r="D55" s="1211"/>
      <c r="E55" s="1212"/>
      <c r="F55" s="122">
        <v>6504</v>
      </c>
      <c r="G55" s="122">
        <v>6608</v>
      </c>
      <c r="H55" s="123">
        <v>6693</v>
      </c>
    </row>
    <row r="56" spans="2:8" ht="52.5" customHeight="1" x14ac:dyDescent="0.15">
      <c r="B56" s="124"/>
      <c r="C56" s="1213" t="s">
        <v>50</v>
      </c>
      <c r="D56" s="1213"/>
      <c r="E56" s="1214"/>
      <c r="F56" s="125">
        <v>2832</v>
      </c>
      <c r="G56" s="125">
        <v>4200</v>
      </c>
      <c r="H56" s="126">
        <v>4190</v>
      </c>
    </row>
    <row r="57" spans="2:8" ht="53.25" customHeight="1" x14ac:dyDescent="0.15">
      <c r="B57" s="124"/>
      <c r="C57" s="1215" t="s">
        <v>51</v>
      </c>
      <c r="D57" s="1215"/>
      <c r="E57" s="1216"/>
      <c r="F57" s="127">
        <v>11889</v>
      </c>
      <c r="G57" s="127">
        <v>12108</v>
      </c>
      <c r="H57" s="128">
        <v>13223</v>
      </c>
    </row>
    <row r="58" spans="2:8" ht="45.75" customHeight="1" x14ac:dyDescent="0.15">
      <c r="B58" s="129"/>
      <c r="C58" s="1203" t="s">
        <v>595</v>
      </c>
      <c r="D58" s="1204"/>
      <c r="E58" s="1205"/>
      <c r="F58" s="130">
        <v>7228</v>
      </c>
      <c r="G58" s="130">
        <v>7081</v>
      </c>
      <c r="H58" s="131">
        <v>7682</v>
      </c>
    </row>
    <row r="59" spans="2:8" ht="45.75" customHeight="1" x14ac:dyDescent="0.15">
      <c r="B59" s="129"/>
      <c r="C59" s="1203" t="s">
        <v>596</v>
      </c>
      <c r="D59" s="1204"/>
      <c r="E59" s="1205"/>
      <c r="F59" s="130">
        <v>3942</v>
      </c>
      <c r="G59" s="130">
        <v>4299</v>
      </c>
      <c r="H59" s="131">
        <v>4808</v>
      </c>
    </row>
    <row r="60" spans="2:8" ht="45.75" customHeight="1" x14ac:dyDescent="0.15">
      <c r="B60" s="129"/>
      <c r="C60" s="1203" t="s">
        <v>597</v>
      </c>
      <c r="D60" s="1204"/>
      <c r="E60" s="1205"/>
      <c r="F60" s="130">
        <v>698</v>
      </c>
      <c r="G60" s="130">
        <v>701</v>
      </c>
      <c r="H60" s="131">
        <v>693</v>
      </c>
    </row>
    <row r="61" spans="2:8" ht="45.75" customHeight="1" x14ac:dyDescent="0.15">
      <c r="B61" s="129"/>
      <c r="C61" s="1203" t="s">
        <v>598</v>
      </c>
      <c r="D61" s="1204"/>
      <c r="E61" s="1205"/>
      <c r="F61" s="130">
        <v>20</v>
      </c>
      <c r="G61" s="130">
        <v>27</v>
      </c>
      <c r="H61" s="131">
        <v>40</v>
      </c>
    </row>
    <row r="62" spans="2:8" ht="45.75" customHeight="1" thickBot="1" x14ac:dyDescent="0.2">
      <c r="B62" s="132"/>
      <c r="C62" s="1206"/>
      <c r="D62" s="1207"/>
      <c r="E62" s="1208"/>
      <c r="F62" s="133"/>
      <c r="G62" s="133"/>
      <c r="H62" s="134"/>
    </row>
    <row r="63" spans="2:8" ht="52.5" customHeight="1" thickBot="1" x14ac:dyDescent="0.2">
      <c r="B63" s="135"/>
      <c r="C63" s="1209" t="s">
        <v>52</v>
      </c>
      <c r="D63" s="1209"/>
      <c r="E63" s="1210"/>
      <c r="F63" s="136">
        <v>21224</v>
      </c>
      <c r="G63" s="136">
        <v>22916</v>
      </c>
      <c r="H63" s="137">
        <v>24107</v>
      </c>
    </row>
    <row r="64" spans="2:8" x14ac:dyDescent="0.15"/>
  </sheetData>
  <sheetProtection algorithmName="SHA-512" hashValue="/n1GWGWmBPp/2AVt/kFdrybnjp6MQhE1qgXwYjLJfjBlbJoQhXiZqKd51FPBD17jpN34vG2fut8RSwFlAf43Og==" saltValue="ukKUWBxnb89/tJVyDnzO1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76B92-3C86-4D8B-8AC7-776DFD4167C3}">
  <sheetPr>
    <pageSetUpPr fitToPage="1"/>
  </sheetPr>
  <dimension ref="A1:DE85"/>
  <sheetViews>
    <sheetView showGridLines="0" topLeftCell="Q31" zoomScale="85" zoomScaleNormal="85" zoomScaleSheetLayoutView="55" workbookViewId="0">
      <selection activeCell="BD48" sqref="BD48"/>
    </sheetView>
  </sheetViews>
  <sheetFormatPr defaultColWidth="0" defaultRowHeight="0" customHeight="1" zeroHeight="1" x14ac:dyDescent="0.15"/>
  <cols>
    <col min="1" max="1" width="6.375" style="1217" customWidth="1"/>
    <col min="2" max="107" width="2.5" style="1217" customWidth="1"/>
    <col min="108" max="108" width="6.125" style="1219" customWidth="1"/>
    <col min="109" max="109" width="5.875" style="1218" customWidth="1"/>
    <col min="110" max="16384" width="8.625" style="1217" hidden="1"/>
  </cols>
  <sheetData>
    <row r="1" spans="1:109" ht="42.75" customHeight="1" x14ac:dyDescent="0.15">
      <c r="A1" s="1283"/>
      <c r="B1" s="1282"/>
      <c r="DD1" s="1217"/>
      <c r="DE1" s="1217"/>
    </row>
    <row r="2" spans="1:109" ht="25.5" customHeight="1" x14ac:dyDescent="0.15">
      <c r="A2" s="1281"/>
      <c r="C2" s="1281"/>
      <c r="O2" s="1281"/>
      <c r="P2" s="1281"/>
      <c r="Q2" s="1281"/>
      <c r="R2" s="1281"/>
      <c r="S2" s="1281"/>
      <c r="T2" s="1281"/>
      <c r="U2" s="1281"/>
      <c r="V2" s="1281"/>
      <c r="W2" s="1281"/>
      <c r="X2" s="1281"/>
      <c r="Y2" s="1281"/>
      <c r="Z2" s="1281"/>
      <c r="AA2" s="1281"/>
      <c r="AB2" s="1281"/>
      <c r="AC2" s="1281"/>
      <c r="AD2" s="1281"/>
      <c r="AE2" s="1281"/>
      <c r="AF2" s="1281"/>
      <c r="AG2" s="1281"/>
      <c r="AH2" s="1281"/>
      <c r="AI2" s="1281"/>
      <c r="AU2" s="1281"/>
      <c r="BG2" s="1281"/>
      <c r="BS2" s="1281"/>
      <c r="CE2" s="1281"/>
      <c r="CQ2" s="1281"/>
      <c r="DD2" s="1217"/>
      <c r="DE2" s="1217"/>
    </row>
    <row r="3" spans="1:109" ht="25.5" customHeight="1" x14ac:dyDescent="0.15">
      <c r="A3" s="1281"/>
      <c r="C3" s="1281"/>
      <c r="O3" s="1281"/>
      <c r="P3" s="1281"/>
      <c r="Q3" s="1281"/>
      <c r="R3" s="1281"/>
      <c r="S3" s="1281"/>
      <c r="T3" s="1281"/>
      <c r="U3" s="1281"/>
      <c r="V3" s="1281"/>
      <c r="W3" s="1281"/>
      <c r="X3" s="1281"/>
      <c r="Y3" s="1281"/>
      <c r="Z3" s="1281"/>
      <c r="AA3" s="1281"/>
      <c r="AB3" s="1281"/>
      <c r="AC3" s="1281"/>
      <c r="AD3" s="1281"/>
      <c r="AE3" s="1281"/>
      <c r="AF3" s="1281"/>
      <c r="AG3" s="1281"/>
      <c r="AH3" s="1281"/>
      <c r="AI3" s="1281"/>
      <c r="AU3" s="1281"/>
      <c r="BG3" s="1281"/>
      <c r="BS3" s="1281"/>
      <c r="CE3" s="1281"/>
      <c r="CQ3" s="1281"/>
      <c r="DD3" s="1217"/>
      <c r="DE3" s="1217"/>
    </row>
    <row r="4" spans="1:109" s="259" customFormat="1" ht="13.5" x14ac:dyDescent="0.15">
      <c r="A4" s="1281"/>
      <c r="B4" s="1281"/>
      <c r="C4" s="1281"/>
      <c r="D4" s="1281"/>
      <c r="E4" s="1281"/>
      <c r="F4" s="1281"/>
      <c r="G4" s="1281"/>
      <c r="H4" s="1281"/>
      <c r="I4" s="1281"/>
      <c r="J4" s="1281"/>
      <c r="K4" s="1281"/>
      <c r="L4" s="1281"/>
      <c r="M4" s="1281"/>
      <c r="N4" s="1281"/>
      <c r="O4" s="1281"/>
      <c r="P4" s="1281"/>
      <c r="Q4" s="1281"/>
      <c r="R4" s="1281"/>
      <c r="S4" s="1281"/>
      <c r="T4" s="1281"/>
      <c r="U4" s="1281"/>
      <c r="V4" s="1281"/>
      <c r="W4" s="1281"/>
      <c r="X4" s="1281"/>
      <c r="Y4" s="1281"/>
      <c r="Z4" s="1281"/>
      <c r="AA4" s="1281"/>
      <c r="AB4" s="1281"/>
      <c r="AC4" s="1281"/>
      <c r="AD4" s="1281"/>
      <c r="AE4" s="1281"/>
      <c r="AF4" s="1281"/>
      <c r="AG4" s="1281"/>
      <c r="AH4" s="1281"/>
      <c r="AI4" s="1281"/>
      <c r="AJ4" s="1281"/>
      <c r="AK4" s="1281"/>
      <c r="AL4" s="1281"/>
      <c r="AM4" s="1281"/>
      <c r="AN4" s="1281"/>
      <c r="AO4" s="1281"/>
      <c r="AP4" s="1281"/>
      <c r="AQ4" s="1281"/>
      <c r="AR4" s="1281"/>
      <c r="AS4" s="1281"/>
      <c r="AT4" s="1281"/>
      <c r="AU4" s="1281"/>
      <c r="AV4" s="1281"/>
      <c r="AW4" s="1281"/>
      <c r="AX4" s="1281"/>
      <c r="AY4" s="1281"/>
      <c r="AZ4" s="1281"/>
      <c r="BA4" s="1281"/>
      <c r="BB4" s="1281"/>
      <c r="BC4" s="1281"/>
      <c r="BD4" s="1281"/>
      <c r="BE4" s="1281"/>
      <c r="BF4" s="1281"/>
      <c r="BG4" s="1281"/>
      <c r="BH4" s="1281"/>
      <c r="BI4" s="1281"/>
      <c r="BJ4" s="1281"/>
      <c r="BK4" s="1281"/>
      <c r="BL4" s="1281"/>
      <c r="BM4" s="1281"/>
      <c r="BN4" s="1281"/>
      <c r="BO4" s="1281"/>
      <c r="BP4" s="1281"/>
      <c r="BQ4" s="1281"/>
      <c r="BR4" s="1281"/>
      <c r="BS4" s="1281"/>
      <c r="BT4" s="1281"/>
      <c r="BU4" s="1281"/>
      <c r="BV4" s="1281"/>
      <c r="BW4" s="1281"/>
      <c r="BX4" s="1281"/>
      <c r="BY4" s="1281"/>
      <c r="BZ4" s="1281"/>
      <c r="CA4" s="1281"/>
      <c r="CB4" s="1281"/>
      <c r="CC4" s="1281"/>
      <c r="CD4" s="1281"/>
      <c r="CE4" s="1281"/>
      <c r="CF4" s="1281"/>
      <c r="CG4" s="1281"/>
      <c r="CH4" s="1281"/>
      <c r="CI4" s="1281"/>
      <c r="CJ4" s="1281"/>
      <c r="CK4" s="1281"/>
      <c r="CL4" s="1281"/>
      <c r="CM4" s="1281"/>
      <c r="CN4" s="1281"/>
      <c r="CO4" s="1281"/>
      <c r="CP4" s="1281"/>
      <c r="CQ4" s="1281"/>
      <c r="CR4" s="1281"/>
      <c r="CS4" s="1281"/>
      <c r="CT4" s="1281"/>
      <c r="CU4" s="1281"/>
      <c r="CV4" s="1281"/>
      <c r="CW4" s="1281"/>
      <c r="CX4" s="1281"/>
      <c r="CY4" s="1281"/>
      <c r="CZ4" s="1281"/>
      <c r="DA4" s="1281"/>
      <c r="DB4" s="1281"/>
      <c r="DC4" s="1281"/>
      <c r="DD4" s="1281"/>
      <c r="DE4" s="1281"/>
    </row>
    <row r="5" spans="1:109" s="259" customFormat="1" ht="13.5" x14ac:dyDescent="0.15">
      <c r="A5" s="1281"/>
      <c r="B5" s="1281"/>
      <c r="C5" s="1281"/>
      <c r="D5" s="1281"/>
      <c r="E5" s="1281"/>
      <c r="F5" s="1281"/>
      <c r="G5" s="1281"/>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281"/>
      <c r="AK5" s="1281"/>
      <c r="AL5" s="1281"/>
      <c r="AM5" s="1281"/>
      <c r="AN5" s="1281"/>
      <c r="AO5" s="1281"/>
      <c r="AP5" s="1281"/>
      <c r="AQ5" s="1281"/>
      <c r="AR5" s="1281"/>
      <c r="AS5" s="1281"/>
      <c r="AT5" s="1281"/>
      <c r="AU5" s="1281"/>
      <c r="AV5" s="1281"/>
      <c r="AW5" s="1281"/>
      <c r="AX5" s="1281"/>
      <c r="AY5" s="1281"/>
      <c r="AZ5" s="1281"/>
      <c r="BA5" s="1281"/>
      <c r="BB5" s="1281"/>
      <c r="BC5" s="1281"/>
      <c r="BD5" s="1281"/>
      <c r="BE5" s="1281"/>
      <c r="BF5" s="1281"/>
      <c r="BG5" s="1281"/>
      <c r="BH5" s="1281"/>
      <c r="BI5" s="1281"/>
      <c r="BJ5" s="1281"/>
      <c r="BK5" s="1281"/>
      <c r="BL5" s="1281"/>
      <c r="BM5" s="1281"/>
      <c r="BN5" s="1281"/>
      <c r="BO5" s="1281"/>
      <c r="BP5" s="1281"/>
      <c r="BQ5" s="1281"/>
      <c r="BR5" s="1281"/>
      <c r="BS5" s="1281"/>
      <c r="BT5" s="1281"/>
      <c r="BU5" s="1281"/>
      <c r="BV5" s="1281"/>
      <c r="BW5" s="1281"/>
      <c r="BX5" s="1281"/>
      <c r="BY5" s="1281"/>
      <c r="BZ5" s="1281"/>
      <c r="CA5" s="1281"/>
      <c r="CB5" s="1281"/>
      <c r="CC5" s="1281"/>
      <c r="CD5" s="1281"/>
      <c r="CE5" s="1281"/>
      <c r="CF5" s="1281"/>
      <c r="CG5" s="1281"/>
      <c r="CH5" s="1281"/>
      <c r="CI5" s="1281"/>
      <c r="CJ5" s="1281"/>
      <c r="CK5" s="1281"/>
      <c r="CL5" s="1281"/>
      <c r="CM5" s="1281"/>
      <c r="CN5" s="1281"/>
      <c r="CO5" s="1281"/>
      <c r="CP5" s="1281"/>
      <c r="CQ5" s="1281"/>
      <c r="CR5" s="1281"/>
      <c r="CS5" s="1281"/>
      <c r="CT5" s="1281"/>
      <c r="CU5" s="1281"/>
      <c r="CV5" s="1281"/>
      <c r="CW5" s="1281"/>
      <c r="CX5" s="1281"/>
      <c r="CY5" s="1281"/>
      <c r="CZ5" s="1281"/>
      <c r="DA5" s="1281"/>
      <c r="DB5" s="1281"/>
      <c r="DC5" s="1281"/>
      <c r="DD5" s="1281"/>
      <c r="DE5" s="1281"/>
    </row>
    <row r="6" spans="1:109" s="259" customFormat="1" ht="13.5" x14ac:dyDescent="0.15">
      <c r="A6" s="1281"/>
      <c r="B6" s="1281"/>
      <c r="C6" s="1281"/>
      <c r="D6" s="1281"/>
      <c r="E6" s="1281"/>
      <c r="F6" s="1281"/>
      <c r="G6" s="1281"/>
      <c r="H6" s="1281"/>
      <c r="I6" s="1281"/>
      <c r="J6" s="1281"/>
      <c r="K6" s="1281"/>
      <c r="L6" s="1281"/>
      <c r="M6" s="1281"/>
      <c r="N6" s="1281"/>
      <c r="O6" s="1281"/>
      <c r="P6" s="1281"/>
      <c r="Q6" s="1281"/>
      <c r="R6" s="1281"/>
      <c r="S6" s="1281"/>
      <c r="T6" s="1281"/>
      <c r="U6" s="1281"/>
      <c r="V6" s="1281"/>
      <c r="W6" s="1281"/>
      <c r="X6" s="1281"/>
      <c r="Y6" s="1281"/>
      <c r="Z6" s="1281"/>
      <c r="AA6" s="1281"/>
      <c r="AB6" s="1281"/>
      <c r="AC6" s="1281"/>
      <c r="AD6" s="1281"/>
      <c r="AE6" s="1281"/>
      <c r="AF6" s="1281"/>
      <c r="AG6" s="1281"/>
      <c r="AH6" s="1281"/>
      <c r="AI6" s="1281"/>
      <c r="AJ6" s="1281"/>
      <c r="AK6" s="1281"/>
      <c r="AL6" s="1281"/>
      <c r="AM6" s="1281"/>
      <c r="AN6" s="1281"/>
      <c r="AO6" s="1281"/>
      <c r="AP6" s="1281"/>
      <c r="AQ6" s="1281"/>
      <c r="AR6" s="1281"/>
      <c r="AS6" s="1281"/>
      <c r="AT6" s="1281"/>
      <c r="AU6" s="1281"/>
      <c r="AV6" s="1281"/>
      <c r="AW6" s="1281"/>
      <c r="AX6" s="1281"/>
      <c r="AY6" s="1281"/>
      <c r="AZ6" s="1281"/>
      <c r="BA6" s="1281"/>
      <c r="BB6" s="1281"/>
      <c r="BC6" s="1281"/>
      <c r="BD6" s="1281"/>
      <c r="BE6" s="1281"/>
      <c r="BF6" s="1281"/>
      <c r="BG6" s="1281"/>
      <c r="BH6" s="1281"/>
      <c r="BI6" s="1281"/>
      <c r="BJ6" s="1281"/>
      <c r="BK6" s="1281"/>
      <c r="BL6" s="1281"/>
      <c r="BM6" s="1281"/>
      <c r="BN6" s="1281"/>
      <c r="BO6" s="1281"/>
      <c r="BP6" s="1281"/>
      <c r="BQ6" s="1281"/>
      <c r="BR6" s="1281"/>
      <c r="BS6" s="1281"/>
      <c r="BT6" s="1281"/>
      <c r="BU6" s="1281"/>
      <c r="BV6" s="1281"/>
      <c r="BW6" s="1281"/>
      <c r="BX6" s="1281"/>
      <c r="BY6" s="1281"/>
      <c r="BZ6" s="1281"/>
      <c r="CA6" s="1281"/>
      <c r="CB6" s="1281"/>
      <c r="CC6" s="1281"/>
      <c r="CD6" s="1281"/>
      <c r="CE6" s="1281"/>
      <c r="CF6" s="1281"/>
      <c r="CG6" s="1281"/>
      <c r="CH6" s="1281"/>
      <c r="CI6" s="1281"/>
      <c r="CJ6" s="1281"/>
      <c r="CK6" s="1281"/>
      <c r="CL6" s="1281"/>
      <c r="CM6" s="1281"/>
      <c r="CN6" s="1281"/>
      <c r="CO6" s="1281"/>
      <c r="CP6" s="1281"/>
      <c r="CQ6" s="1281"/>
      <c r="CR6" s="1281"/>
      <c r="CS6" s="1281"/>
      <c r="CT6" s="1281"/>
      <c r="CU6" s="1281"/>
      <c r="CV6" s="1281"/>
      <c r="CW6" s="1281"/>
      <c r="CX6" s="1281"/>
      <c r="CY6" s="1281"/>
      <c r="CZ6" s="1281"/>
      <c r="DA6" s="1281"/>
      <c r="DB6" s="1281"/>
      <c r="DC6" s="1281"/>
      <c r="DD6" s="1281"/>
      <c r="DE6" s="1281"/>
    </row>
    <row r="7" spans="1:109" s="259" customFormat="1" ht="13.5" x14ac:dyDescent="0.15">
      <c r="A7" s="1281"/>
      <c r="B7" s="1281"/>
      <c r="C7" s="1281"/>
      <c r="D7" s="1281"/>
      <c r="E7" s="1281"/>
      <c r="F7" s="1281"/>
      <c r="G7" s="1281"/>
      <c r="H7" s="1281"/>
      <c r="I7" s="1281"/>
      <c r="J7" s="1281"/>
      <c r="K7" s="1281"/>
      <c r="L7" s="1281"/>
      <c r="M7" s="1281"/>
      <c r="N7" s="1281"/>
      <c r="O7" s="1281"/>
      <c r="P7" s="1281"/>
      <c r="Q7" s="1281"/>
      <c r="R7" s="1281"/>
      <c r="S7" s="1281"/>
      <c r="T7" s="1281"/>
      <c r="U7" s="1281"/>
      <c r="V7" s="1281"/>
      <c r="W7" s="1281"/>
      <c r="X7" s="1281"/>
      <c r="Y7" s="1281"/>
      <c r="Z7" s="1281"/>
      <c r="AA7" s="1281"/>
      <c r="AB7" s="1281"/>
      <c r="AC7" s="1281"/>
      <c r="AD7" s="1281"/>
      <c r="AE7" s="1281"/>
      <c r="AF7" s="1281"/>
      <c r="AG7" s="1281"/>
      <c r="AH7" s="1281"/>
      <c r="AI7" s="1281"/>
      <c r="AJ7" s="1281"/>
      <c r="AK7" s="1281"/>
      <c r="AL7" s="1281"/>
      <c r="AM7" s="1281"/>
      <c r="AN7" s="1281"/>
      <c r="AO7" s="1281"/>
      <c r="AP7" s="1281"/>
      <c r="AQ7" s="1281"/>
      <c r="AR7" s="1281"/>
      <c r="AS7" s="1281"/>
      <c r="AT7" s="1281"/>
      <c r="AU7" s="1281"/>
      <c r="AV7" s="1281"/>
      <c r="AW7" s="1281"/>
      <c r="AX7" s="1281"/>
      <c r="AY7" s="1281"/>
      <c r="AZ7" s="1281"/>
      <c r="BA7" s="1281"/>
      <c r="BB7" s="1281"/>
      <c r="BC7" s="1281"/>
      <c r="BD7" s="1281"/>
      <c r="BE7" s="1281"/>
      <c r="BF7" s="1281"/>
      <c r="BG7" s="1281"/>
      <c r="BH7" s="1281"/>
      <c r="BI7" s="1281"/>
      <c r="BJ7" s="1281"/>
      <c r="BK7" s="1281"/>
      <c r="BL7" s="1281"/>
      <c r="BM7" s="1281"/>
      <c r="BN7" s="1281"/>
      <c r="BO7" s="1281"/>
      <c r="BP7" s="1281"/>
      <c r="BQ7" s="1281"/>
      <c r="BR7" s="1281"/>
      <c r="BS7" s="1281"/>
      <c r="BT7" s="1281"/>
      <c r="BU7" s="1281"/>
      <c r="BV7" s="1281"/>
      <c r="BW7" s="1281"/>
      <c r="BX7" s="1281"/>
      <c r="BY7" s="1281"/>
      <c r="BZ7" s="1281"/>
      <c r="CA7" s="1281"/>
      <c r="CB7" s="1281"/>
      <c r="CC7" s="1281"/>
      <c r="CD7" s="1281"/>
      <c r="CE7" s="1281"/>
      <c r="CF7" s="1281"/>
      <c r="CG7" s="1281"/>
      <c r="CH7" s="1281"/>
      <c r="CI7" s="1281"/>
      <c r="CJ7" s="1281"/>
      <c r="CK7" s="1281"/>
      <c r="CL7" s="1281"/>
      <c r="CM7" s="1281"/>
      <c r="CN7" s="1281"/>
      <c r="CO7" s="1281"/>
      <c r="CP7" s="1281"/>
      <c r="CQ7" s="1281"/>
      <c r="CR7" s="1281"/>
      <c r="CS7" s="1281"/>
      <c r="CT7" s="1281"/>
      <c r="CU7" s="1281"/>
      <c r="CV7" s="1281"/>
      <c r="CW7" s="1281"/>
      <c r="CX7" s="1281"/>
      <c r="CY7" s="1281"/>
      <c r="CZ7" s="1281"/>
      <c r="DA7" s="1281"/>
      <c r="DB7" s="1281"/>
      <c r="DC7" s="1281"/>
      <c r="DD7" s="1281"/>
      <c r="DE7" s="1281"/>
    </row>
    <row r="8" spans="1:109" s="259" customFormat="1" ht="13.5" x14ac:dyDescent="0.15">
      <c r="A8" s="1281"/>
      <c r="B8" s="1281"/>
      <c r="C8" s="1281"/>
      <c r="D8" s="1281"/>
      <c r="E8" s="1281"/>
      <c r="F8" s="1281"/>
      <c r="G8" s="1281"/>
      <c r="H8" s="1281"/>
      <c r="I8" s="1281"/>
      <c r="J8" s="1281"/>
      <c r="K8" s="1281"/>
      <c r="L8" s="1281"/>
      <c r="M8" s="1281"/>
      <c r="N8" s="1281"/>
      <c r="O8" s="1281"/>
      <c r="P8" s="1281"/>
      <c r="Q8" s="1281"/>
      <c r="R8" s="1281"/>
      <c r="S8" s="1281"/>
      <c r="T8" s="1281"/>
      <c r="U8" s="1281"/>
      <c r="V8" s="1281"/>
      <c r="W8" s="1281"/>
      <c r="X8" s="1281"/>
      <c r="Y8" s="1281"/>
      <c r="Z8" s="1281"/>
      <c r="AA8" s="1281"/>
      <c r="AB8" s="1281"/>
      <c r="AC8" s="1281"/>
      <c r="AD8" s="1281"/>
      <c r="AE8" s="1281"/>
      <c r="AF8" s="1281"/>
      <c r="AG8" s="1281"/>
      <c r="AH8" s="1281"/>
      <c r="AI8" s="1281"/>
      <c r="AJ8" s="1281"/>
      <c r="AK8" s="1281"/>
      <c r="AL8" s="1281"/>
      <c r="AM8" s="1281"/>
      <c r="AN8" s="1281"/>
      <c r="AO8" s="1281"/>
      <c r="AP8" s="1281"/>
      <c r="AQ8" s="1281"/>
      <c r="AR8" s="1281"/>
      <c r="AS8" s="1281"/>
      <c r="AT8" s="1281"/>
      <c r="AU8" s="1281"/>
      <c r="AV8" s="1281"/>
      <c r="AW8" s="1281"/>
      <c r="AX8" s="1281"/>
      <c r="AY8" s="1281"/>
      <c r="AZ8" s="1281"/>
      <c r="BA8" s="1281"/>
      <c r="BB8" s="1281"/>
      <c r="BC8" s="1281"/>
      <c r="BD8" s="1281"/>
      <c r="BE8" s="1281"/>
      <c r="BF8" s="1281"/>
      <c r="BG8" s="1281"/>
      <c r="BH8" s="1281"/>
      <c r="BI8" s="1281"/>
      <c r="BJ8" s="1281"/>
      <c r="BK8" s="1281"/>
      <c r="BL8" s="1281"/>
      <c r="BM8" s="1281"/>
      <c r="BN8" s="1281"/>
      <c r="BO8" s="1281"/>
      <c r="BP8" s="1281"/>
      <c r="BQ8" s="1281"/>
      <c r="BR8" s="1281"/>
      <c r="BS8" s="1281"/>
      <c r="BT8" s="1281"/>
      <c r="BU8" s="1281"/>
      <c r="BV8" s="1281"/>
      <c r="BW8" s="1281"/>
      <c r="BX8" s="1281"/>
      <c r="BY8" s="1281"/>
      <c r="BZ8" s="1281"/>
      <c r="CA8" s="1281"/>
      <c r="CB8" s="1281"/>
      <c r="CC8" s="1281"/>
      <c r="CD8" s="1281"/>
      <c r="CE8" s="1281"/>
      <c r="CF8" s="1281"/>
      <c r="CG8" s="1281"/>
      <c r="CH8" s="1281"/>
      <c r="CI8" s="1281"/>
      <c r="CJ8" s="1281"/>
      <c r="CK8" s="1281"/>
      <c r="CL8" s="1281"/>
      <c r="CM8" s="1281"/>
      <c r="CN8" s="1281"/>
      <c r="CO8" s="1281"/>
      <c r="CP8" s="1281"/>
      <c r="CQ8" s="1281"/>
      <c r="CR8" s="1281"/>
      <c r="CS8" s="1281"/>
      <c r="CT8" s="1281"/>
      <c r="CU8" s="1281"/>
      <c r="CV8" s="1281"/>
      <c r="CW8" s="1281"/>
      <c r="CX8" s="1281"/>
      <c r="CY8" s="1281"/>
      <c r="CZ8" s="1281"/>
      <c r="DA8" s="1281"/>
      <c r="DB8" s="1281"/>
      <c r="DC8" s="1281"/>
      <c r="DD8" s="1281"/>
      <c r="DE8" s="1281"/>
    </row>
    <row r="9" spans="1:109" s="259" customFormat="1" ht="13.5" x14ac:dyDescent="0.15">
      <c r="A9" s="1281"/>
      <c r="B9" s="1281"/>
      <c r="C9" s="1281"/>
      <c r="D9" s="1281"/>
      <c r="E9" s="1281"/>
      <c r="F9" s="1281"/>
      <c r="G9" s="1281"/>
      <c r="H9" s="1281"/>
      <c r="I9" s="1281"/>
      <c r="J9" s="1281"/>
      <c r="K9" s="1281"/>
      <c r="L9" s="1281"/>
      <c r="M9" s="1281"/>
      <c r="N9" s="1281"/>
      <c r="O9" s="1281"/>
      <c r="P9" s="1281"/>
      <c r="Q9" s="1281"/>
      <c r="R9" s="1281"/>
      <c r="S9" s="1281"/>
      <c r="T9" s="1281"/>
      <c r="U9" s="1281"/>
      <c r="V9" s="1281"/>
      <c r="W9" s="1281"/>
      <c r="X9" s="1281"/>
      <c r="Y9" s="1281"/>
      <c r="Z9" s="1281"/>
      <c r="AA9" s="1281"/>
      <c r="AB9" s="1281"/>
      <c r="AC9" s="1281"/>
      <c r="AD9" s="1281"/>
      <c r="AE9" s="1281"/>
      <c r="AF9" s="1281"/>
      <c r="AG9" s="1281"/>
      <c r="AH9" s="1281"/>
      <c r="AI9" s="1281"/>
      <c r="AJ9" s="1281"/>
      <c r="AK9" s="1281"/>
      <c r="AL9" s="1281"/>
      <c r="AM9" s="1281"/>
      <c r="AN9" s="1281"/>
      <c r="AO9" s="1281"/>
      <c r="AP9" s="1281"/>
      <c r="AQ9" s="1281"/>
      <c r="AR9" s="1281"/>
      <c r="AS9" s="1281"/>
      <c r="AT9" s="1281"/>
      <c r="AU9" s="1281"/>
      <c r="AV9" s="1281"/>
      <c r="AW9" s="1281"/>
      <c r="AX9" s="1281"/>
      <c r="AY9" s="1281"/>
      <c r="AZ9" s="1281"/>
      <c r="BA9" s="1281"/>
      <c r="BB9" s="1281"/>
      <c r="BC9" s="1281"/>
      <c r="BD9" s="1281"/>
      <c r="BE9" s="1281"/>
      <c r="BF9" s="1281"/>
      <c r="BG9" s="1281"/>
      <c r="BH9" s="1281"/>
      <c r="BI9" s="1281"/>
      <c r="BJ9" s="1281"/>
      <c r="BK9" s="1281"/>
      <c r="BL9" s="1281"/>
      <c r="BM9" s="1281"/>
      <c r="BN9" s="1281"/>
      <c r="BO9" s="1281"/>
      <c r="BP9" s="1281"/>
      <c r="BQ9" s="1281"/>
      <c r="BR9" s="1281"/>
      <c r="BS9" s="1281"/>
      <c r="BT9" s="1281"/>
      <c r="BU9" s="1281"/>
      <c r="BV9" s="1281"/>
      <c r="BW9" s="1281"/>
      <c r="BX9" s="1281"/>
      <c r="BY9" s="1281"/>
      <c r="BZ9" s="1281"/>
      <c r="CA9" s="1281"/>
      <c r="CB9" s="1281"/>
      <c r="CC9" s="1281"/>
      <c r="CD9" s="1281"/>
      <c r="CE9" s="1281"/>
      <c r="CF9" s="1281"/>
      <c r="CG9" s="1281"/>
      <c r="CH9" s="1281"/>
      <c r="CI9" s="1281"/>
      <c r="CJ9" s="1281"/>
      <c r="CK9" s="1281"/>
      <c r="CL9" s="1281"/>
      <c r="CM9" s="1281"/>
      <c r="CN9" s="1281"/>
      <c r="CO9" s="1281"/>
      <c r="CP9" s="1281"/>
      <c r="CQ9" s="1281"/>
      <c r="CR9" s="1281"/>
      <c r="CS9" s="1281"/>
      <c r="CT9" s="1281"/>
      <c r="CU9" s="1281"/>
      <c r="CV9" s="1281"/>
      <c r="CW9" s="1281"/>
      <c r="CX9" s="1281"/>
      <c r="CY9" s="1281"/>
      <c r="CZ9" s="1281"/>
      <c r="DA9" s="1281"/>
      <c r="DB9" s="1281"/>
      <c r="DC9" s="1281"/>
      <c r="DD9" s="1281"/>
      <c r="DE9" s="1281"/>
    </row>
    <row r="10" spans="1:109" s="259" customFormat="1" ht="13.5" x14ac:dyDescent="0.15">
      <c r="A10" s="1281"/>
      <c r="B10" s="1281"/>
      <c r="C10" s="1281"/>
      <c r="D10" s="1281"/>
      <c r="E10" s="1281"/>
      <c r="F10" s="1281"/>
      <c r="G10" s="1281"/>
      <c r="H10" s="1281"/>
      <c r="I10" s="1281"/>
      <c r="J10" s="1281"/>
      <c r="K10" s="1281"/>
      <c r="L10" s="1281"/>
      <c r="M10" s="1281"/>
      <c r="N10" s="1281"/>
      <c r="O10" s="1281"/>
      <c r="P10" s="1281"/>
      <c r="Q10" s="1281"/>
      <c r="R10" s="1281"/>
      <c r="S10" s="1281"/>
      <c r="T10" s="1281"/>
      <c r="U10" s="1281"/>
      <c r="V10" s="1281"/>
      <c r="W10" s="1281"/>
      <c r="X10" s="1281"/>
      <c r="Y10" s="1281"/>
      <c r="Z10" s="1281"/>
      <c r="AA10" s="1281"/>
      <c r="AB10" s="1281"/>
      <c r="AC10" s="1281"/>
      <c r="AD10" s="1281"/>
      <c r="AE10" s="1281"/>
      <c r="AF10" s="1281"/>
      <c r="AG10" s="1281"/>
      <c r="AH10" s="1281"/>
      <c r="AI10" s="1281"/>
      <c r="AJ10" s="1281"/>
      <c r="AK10" s="1281"/>
      <c r="AL10" s="1281"/>
      <c r="AM10" s="1281"/>
      <c r="AN10" s="1281"/>
      <c r="AO10" s="1281"/>
      <c r="AP10" s="1281"/>
      <c r="AQ10" s="1281"/>
      <c r="AR10" s="1281"/>
      <c r="AS10" s="1281"/>
      <c r="AT10" s="1281"/>
      <c r="AU10" s="1281"/>
      <c r="AV10" s="1281"/>
      <c r="AW10" s="1281"/>
      <c r="AX10" s="1281"/>
      <c r="AY10" s="1281"/>
      <c r="AZ10" s="1281"/>
      <c r="BA10" s="1281"/>
      <c r="BB10" s="1281"/>
      <c r="BC10" s="1281"/>
      <c r="BD10" s="1281"/>
      <c r="BE10" s="1281"/>
      <c r="BF10" s="1281"/>
      <c r="BG10" s="1281"/>
      <c r="BH10" s="1281"/>
      <c r="BI10" s="1281"/>
      <c r="BJ10" s="1281"/>
      <c r="BK10" s="1281"/>
      <c r="BL10" s="1281"/>
      <c r="BM10" s="1281"/>
      <c r="BN10" s="1281"/>
      <c r="BO10" s="1281"/>
      <c r="BP10" s="1281"/>
      <c r="BQ10" s="1281"/>
      <c r="BR10" s="1281"/>
      <c r="BS10" s="1281"/>
      <c r="BT10" s="1281"/>
      <c r="BU10" s="1281"/>
      <c r="BV10" s="1281"/>
      <c r="BW10" s="1281"/>
      <c r="BX10" s="1281"/>
      <c r="BY10" s="1281"/>
      <c r="BZ10" s="1281"/>
      <c r="CA10" s="1281"/>
      <c r="CB10" s="1281"/>
      <c r="CC10" s="1281"/>
      <c r="CD10" s="1281"/>
      <c r="CE10" s="1281"/>
      <c r="CF10" s="1281"/>
      <c r="CG10" s="1281"/>
      <c r="CH10" s="1281"/>
      <c r="CI10" s="1281"/>
      <c r="CJ10" s="1281"/>
      <c r="CK10" s="1281"/>
      <c r="CL10" s="1281"/>
      <c r="CM10" s="1281"/>
      <c r="CN10" s="1281"/>
      <c r="CO10" s="1281"/>
      <c r="CP10" s="1281"/>
      <c r="CQ10" s="1281"/>
      <c r="CR10" s="1281"/>
      <c r="CS10" s="1281"/>
      <c r="CT10" s="1281"/>
      <c r="CU10" s="1281"/>
      <c r="CV10" s="1281"/>
      <c r="CW10" s="1281"/>
      <c r="CX10" s="1281"/>
      <c r="CY10" s="1281"/>
      <c r="CZ10" s="1281"/>
      <c r="DA10" s="1281"/>
      <c r="DB10" s="1281"/>
      <c r="DC10" s="1281"/>
      <c r="DD10" s="1281"/>
      <c r="DE10" s="1281"/>
    </row>
    <row r="11" spans="1:109" s="259" customFormat="1" ht="13.5" x14ac:dyDescent="0.15">
      <c r="A11" s="1281"/>
      <c r="B11" s="1281"/>
      <c r="C11" s="1281"/>
      <c r="D11" s="1281"/>
      <c r="E11" s="1281"/>
      <c r="F11" s="1281"/>
      <c r="G11" s="1281"/>
      <c r="H11" s="1281"/>
      <c r="I11" s="1281"/>
      <c r="J11" s="1281"/>
      <c r="K11" s="1281"/>
      <c r="L11" s="1281"/>
      <c r="M11" s="1281"/>
      <c r="N11" s="1281"/>
      <c r="O11" s="1281"/>
      <c r="P11" s="1281"/>
      <c r="Q11" s="1281"/>
      <c r="R11" s="1281"/>
      <c r="S11" s="1281"/>
      <c r="T11" s="1281"/>
      <c r="U11" s="1281"/>
      <c r="V11" s="1281"/>
      <c r="W11" s="1281"/>
      <c r="X11" s="1281"/>
      <c r="Y11" s="1281"/>
      <c r="Z11" s="1281"/>
      <c r="AA11" s="1281"/>
      <c r="AB11" s="1281"/>
      <c r="AC11" s="1281"/>
      <c r="AD11" s="1281"/>
      <c r="AE11" s="1281"/>
      <c r="AF11" s="1281"/>
      <c r="AG11" s="1281"/>
      <c r="AH11" s="1281"/>
      <c r="AI11" s="1281"/>
      <c r="AJ11" s="1281"/>
      <c r="AK11" s="1281"/>
      <c r="AL11" s="1281"/>
      <c r="AM11" s="1281"/>
      <c r="AN11" s="1281"/>
      <c r="AO11" s="1281"/>
      <c r="AP11" s="1281"/>
      <c r="AQ11" s="1281"/>
      <c r="AR11" s="1281"/>
      <c r="AS11" s="1281"/>
      <c r="AT11" s="1281"/>
      <c r="AU11" s="1281"/>
      <c r="AV11" s="1281"/>
      <c r="AW11" s="1281"/>
      <c r="AX11" s="1281"/>
      <c r="AY11" s="1281"/>
      <c r="AZ11" s="1281"/>
      <c r="BA11" s="1281"/>
      <c r="BB11" s="1281"/>
      <c r="BC11" s="1281"/>
      <c r="BD11" s="1281"/>
      <c r="BE11" s="1281"/>
      <c r="BF11" s="1281"/>
      <c r="BG11" s="1281"/>
      <c r="BH11" s="1281"/>
      <c r="BI11" s="1281"/>
      <c r="BJ11" s="1281"/>
      <c r="BK11" s="1281"/>
      <c r="BL11" s="1281"/>
      <c r="BM11" s="1281"/>
      <c r="BN11" s="1281"/>
      <c r="BO11" s="1281"/>
      <c r="BP11" s="1281"/>
      <c r="BQ11" s="1281"/>
      <c r="BR11" s="1281"/>
      <c r="BS11" s="1281"/>
      <c r="BT11" s="1281"/>
      <c r="BU11" s="1281"/>
      <c r="BV11" s="1281"/>
      <c r="BW11" s="1281"/>
      <c r="BX11" s="1281"/>
      <c r="BY11" s="1281"/>
      <c r="BZ11" s="1281"/>
      <c r="CA11" s="1281"/>
      <c r="CB11" s="1281"/>
      <c r="CC11" s="1281"/>
      <c r="CD11" s="1281"/>
      <c r="CE11" s="1281"/>
      <c r="CF11" s="1281"/>
      <c r="CG11" s="1281"/>
      <c r="CH11" s="1281"/>
      <c r="CI11" s="1281"/>
      <c r="CJ11" s="1281"/>
      <c r="CK11" s="1281"/>
      <c r="CL11" s="1281"/>
      <c r="CM11" s="1281"/>
      <c r="CN11" s="1281"/>
      <c r="CO11" s="1281"/>
      <c r="CP11" s="1281"/>
      <c r="CQ11" s="1281"/>
      <c r="CR11" s="1281"/>
      <c r="CS11" s="1281"/>
      <c r="CT11" s="1281"/>
      <c r="CU11" s="1281"/>
      <c r="CV11" s="1281"/>
      <c r="CW11" s="1281"/>
      <c r="CX11" s="1281"/>
      <c r="CY11" s="1281"/>
      <c r="CZ11" s="1281"/>
      <c r="DA11" s="1281"/>
      <c r="DB11" s="1281"/>
      <c r="DC11" s="1281"/>
      <c r="DD11" s="1281"/>
      <c r="DE11" s="1281"/>
    </row>
    <row r="12" spans="1:109" s="259" customFormat="1" ht="13.5" x14ac:dyDescent="0.15">
      <c r="A12" s="1281"/>
      <c r="B12" s="1281"/>
      <c r="C12" s="1281"/>
      <c r="D12" s="1281"/>
      <c r="E12" s="1281"/>
      <c r="F12" s="1281"/>
      <c r="G12" s="1281"/>
      <c r="H12" s="1281"/>
      <c r="I12" s="1281"/>
      <c r="J12" s="1281"/>
      <c r="K12" s="1281"/>
      <c r="L12" s="1281"/>
      <c r="M12" s="1281"/>
      <c r="N12" s="1281"/>
      <c r="O12" s="1281"/>
      <c r="P12" s="1281"/>
      <c r="Q12" s="1281"/>
      <c r="R12" s="1281"/>
      <c r="S12" s="1281"/>
      <c r="T12" s="1281"/>
      <c r="U12" s="1281"/>
      <c r="V12" s="1281"/>
      <c r="W12" s="1281"/>
      <c r="X12" s="1281"/>
      <c r="Y12" s="1281"/>
      <c r="Z12" s="1281"/>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c r="BG12" s="1281"/>
      <c r="BH12" s="1281"/>
      <c r="BI12" s="1281"/>
      <c r="BJ12" s="1281"/>
      <c r="BK12" s="1281"/>
      <c r="BL12" s="1281"/>
      <c r="BM12" s="1281"/>
      <c r="BN12" s="1281"/>
      <c r="BO12" s="1281"/>
      <c r="BP12" s="1281"/>
      <c r="BQ12" s="1281"/>
      <c r="BR12" s="1281"/>
      <c r="BS12" s="1281"/>
      <c r="BT12" s="1281"/>
      <c r="BU12" s="1281"/>
      <c r="BV12" s="1281"/>
      <c r="BW12" s="1281"/>
      <c r="BX12" s="1281"/>
      <c r="BY12" s="1281"/>
      <c r="BZ12" s="1281"/>
      <c r="CA12" s="1281"/>
      <c r="CB12" s="1281"/>
      <c r="CC12" s="1281"/>
      <c r="CD12" s="1281"/>
      <c r="CE12" s="1281"/>
      <c r="CF12" s="1281"/>
      <c r="CG12" s="1281"/>
      <c r="CH12" s="1281"/>
      <c r="CI12" s="1281"/>
      <c r="CJ12" s="1281"/>
      <c r="CK12" s="1281"/>
      <c r="CL12" s="1281"/>
      <c r="CM12" s="1281"/>
      <c r="CN12" s="1281"/>
      <c r="CO12" s="1281"/>
      <c r="CP12" s="1281"/>
      <c r="CQ12" s="1281"/>
      <c r="CR12" s="1281"/>
      <c r="CS12" s="1281"/>
      <c r="CT12" s="1281"/>
      <c r="CU12" s="1281"/>
      <c r="CV12" s="1281"/>
      <c r="CW12" s="1281"/>
      <c r="CX12" s="1281"/>
      <c r="CY12" s="1281"/>
      <c r="CZ12" s="1281"/>
      <c r="DA12" s="1281"/>
      <c r="DB12" s="1281"/>
      <c r="DC12" s="1281"/>
      <c r="DD12" s="1281"/>
      <c r="DE12" s="1281"/>
    </row>
    <row r="13" spans="1:109" s="259" customFormat="1" ht="13.5" x14ac:dyDescent="0.15">
      <c r="A13" s="1281"/>
      <c r="B13" s="1281"/>
      <c r="C13" s="1281"/>
      <c r="D13" s="1281"/>
      <c r="E13" s="1281"/>
      <c r="F13" s="1281"/>
      <c r="G13" s="1281"/>
      <c r="H13" s="1281"/>
      <c r="I13" s="1281"/>
      <c r="J13" s="1281"/>
      <c r="K13" s="1281"/>
      <c r="L13" s="1281"/>
      <c r="M13" s="1281"/>
      <c r="N13" s="1281"/>
      <c r="O13" s="1281"/>
      <c r="P13" s="1281"/>
      <c r="Q13" s="1281"/>
      <c r="R13" s="1281"/>
      <c r="S13" s="1281"/>
      <c r="T13" s="1281"/>
      <c r="U13" s="1281"/>
      <c r="V13" s="1281"/>
      <c r="W13" s="1281"/>
      <c r="X13" s="1281"/>
      <c r="Y13" s="1281"/>
      <c r="Z13" s="1281"/>
      <c r="AA13" s="1281"/>
      <c r="AB13" s="1281"/>
      <c r="AC13" s="1281"/>
      <c r="AD13" s="1281"/>
      <c r="AE13" s="1281"/>
      <c r="AF13" s="1281"/>
      <c r="AG13" s="1281"/>
      <c r="AH13" s="1281"/>
      <c r="AI13" s="1281"/>
      <c r="AJ13" s="1281"/>
      <c r="AK13" s="1281"/>
      <c r="AL13" s="1281"/>
      <c r="AM13" s="1281"/>
      <c r="AN13" s="1281"/>
      <c r="AO13" s="1281"/>
      <c r="AP13" s="1281"/>
      <c r="AQ13" s="1281"/>
      <c r="AR13" s="1281"/>
      <c r="AS13" s="1281"/>
      <c r="AT13" s="1281"/>
      <c r="AU13" s="1281"/>
      <c r="AV13" s="1281"/>
      <c r="AW13" s="1281"/>
      <c r="AX13" s="1281"/>
      <c r="AY13" s="1281"/>
      <c r="AZ13" s="1281"/>
      <c r="BA13" s="1281"/>
      <c r="BB13" s="1281"/>
      <c r="BC13" s="1281"/>
      <c r="BD13" s="1281"/>
      <c r="BE13" s="1281"/>
      <c r="BF13" s="1281"/>
      <c r="BG13" s="1281"/>
      <c r="BH13" s="1281"/>
      <c r="BI13" s="1281"/>
      <c r="BJ13" s="1281"/>
      <c r="BK13" s="1281"/>
      <c r="BL13" s="1281"/>
      <c r="BM13" s="1281"/>
      <c r="BN13" s="1281"/>
      <c r="BO13" s="1281"/>
      <c r="BP13" s="1281"/>
      <c r="BQ13" s="1281"/>
      <c r="BR13" s="1281"/>
      <c r="BS13" s="1281"/>
      <c r="BT13" s="1281"/>
      <c r="BU13" s="1281"/>
      <c r="BV13" s="1281"/>
      <c r="BW13" s="1281"/>
      <c r="BX13" s="1281"/>
      <c r="BY13" s="1281"/>
      <c r="BZ13" s="1281"/>
      <c r="CA13" s="1281"/>
      <c r="CB13" s="1281"/>
      <c r="CC13" s="1281"/>
      <c r="CD13" s="1281"/>
      <c r="CE13" s="1281"/>
      <c r="CF13" s="1281"/>
      <c r="CG13" s="1281"/>
      <c r="CH13" s="1281"/>
      <c r="CI13" s="1281"/>
      <c r="CJ13" s="1281"/>
      <c r="CK13" s="1281"/>
      <c r="CL13" s="1281"/>
      <c r="CM13" s="1281"/>
      <c r="CN13" s="1281"/>
      <c r="CO13" s="1281"/>
      <c r="CP13" s="1281"/>
      <c r="CQ13" s="1281"/>
      <c r="CR13" s="1281"/>
      <c r="CS13" s="1281"/>
      <c r="CT13" s="1281"/>
      <c r="CU13" s="1281"/>
      <c r="CV13" s="1281"/>
      <c r="CW13" s="1281"/>
      <c r="CX13" s="1281"/>
      <c r="CY13" s="1281"/>
      <c r="CZ13" s="1281"/>
      <c r="DA13" s="1281"/>
      <c r="DB13" s="1281"/>
      <c r="DC13" s="1281"/>
      <c r="DD13" s="1281"/>
      <c r="DE13" s="1281"/>
    </row>
    <row r="14" spans="1:109" s="259" customFormat="1" ht="13.5" x14ac:dyDescent="0.15">
      <c r="A14" s="1281"/>
      <c r="B14" s="1281"/>
      <c r="C14" s="1281"/>
      <c r="D14" s="1281"/>
      <c r="E14" s="1281"/>
      <c r="F14" s="1281"/>
      <c r="G14" s="1281"/>
      <c r="H14" s="1281"/>
      <c r="I14" s="1281"/>
      <c r="J14" s="1281"/>
      <c r="K14" s="1281"/>
      <c r="L14" s="1281"/>
      <c r="M14" s="1281"/>
      <c r="N14" s="1281"/>
      <c r="O14" s="1281"/>
      <c r="P14" s="1281"/>
      <c r="Q14" s="1281"/>
      <c r="R14" s="1281"/>
      <c r="S14" s="1281"/>
      <c r="T14" s="1281"/>
      <c r="U14" s="1281"/>
      <c r="V14" s="1281"/>
      <c r="W14" s="1281"/>
      <c r="X14" s="1281"/>
      <c r="Y14" s="1281"/>
      <c r="Z14" s="1281"/>
      <c r="AA14" s="1281"/>
      <c r="AB14" s="1281"/>
      <c r="AC14" s="1281"/>
      <c r="AD14" s="1281"/>
      <c r="AE14" s="1281"/>
      <c r="AF14" s="1281"/>
      <c r="AG14" s="1281"/>
      <c r="AH14" s="1281"/>
      <c r="AI14" s="1281"/>
      <c r="AJ14" s="1281"/>
      <c r="AK14" s="1281"/>
      <c r="AL14" s="1281"/>
      <c r="AM14" s="1281"/>
      <c r="AN14" s="1281"/>
      <c r="AO14" s="1281"/>
      <c r="AP14" s="1281"/>
      <c r="AQ14" s="1281"/>
      <c r="AR14" s="1281"/>
      <c r="AS14" s="1281"/>
      <c r="AT14" s="1281"/>
      <c r="AU14" s="1281"/>
      <c r="AV14" s="1281"/>
      <c r="AW14" s="1281"/>
      <c r="AX14" s="1281"/>
      <c r="AY14" s="1281"/>
      <c r="AZ14" s="1281"/>
      <c r="BA14" s="1281"/>
      <c r="BB14" s="1281"/>
      <c r="BC14" s="1281"/>
      <c r="BD14" s="1281"/>
      <c r="BE14" s="1281"/>
      <c r="BF14" s="1281"/>
      <c r="BG14" s="1281"/>
      <c r="BH14" s="1281"/>
      <c r="BI14" s="1281"/>
      <c r="BJ14" s="1281"/>
      <c r="BK14" s="1281"/>
      <c r="BL14" s="1281"/>
      <c r="BM14" s="1281"/>
      <c r="BN14" s="1281"/>
      <c r="BO14" s="1281"/>
      <c r="BP14" s="1281"/>
      <c r="BQ14" s="1281"/>
      <c r="BR14" s="1281"/>
      <c r="BS14" s="1281"/>
      <c r="BT14" s="1281"/>
      <c r="BU14" s="1281"/>
      <c r="BV14" s="1281"/>
      <c r="BW14" s="1281"/>
      <c r="BX14" s="1281"/>
      <c r="BY14" s="1281"/>
      <c r="BZ14" s="1281"/>
      <c r="CA14" s="1281"/>
      <c r="CB14" s="1281"/>
      <c r="CC14" s="1281"/>
      <c r="CD14" s="1281"/>
      <c r="CE14" s="1281"/>
      <c r="CF14" s="1281"/>
      <c r="CG14" s="1281"/>
      <c r="CH14" s="1281"/>
      <c r="CI14" s="1281"/>
      <c r="CJ14" s="1281"/>
      <c r="CK14" s="1281"/>
      <c r="CL14" s="1281"/>
      <c r="CM14" s="1281"/>
      <c r="CN14" s="1281"/>
      <c r="CO14" s="1281"/>
      <c r="CP14" s="1281"/>
      <c r="CQ14" s="1281"/>
      <c r="CR14" s="1281"/>
      <c r="CS14" s="1281"/>
      <c r="CT14" s="1281"/>
      <c r="CU14" s="1281"/>
      <c r="CV14" s="1281"/>
      <c r="CW14" s="1281"/>
      <c r="CX14" s="1281"/>
      <c r="CY14" s="1281"/>
      <c r="CZ14" s="1281"/>
      <c r="DA14" s="1281"/>
      <c r="DB14" s="1281"/>
      <c r="DC14" s="1281"/>
      <c r="DD14" s="1281"/>
      <c r="DE14" s="1281"/>
    </row>
    <row r="15" spans="1:109" s="259" customFormat="1" ht="13.5" x14ac:dyDescent="0.15">
      <c r="A15" s="1217"/>
      <c r="B15" s="1281"/>
      <c r="C15" s="1281"/>
      <c r="D15" s="1281"/>
      <c r="E15" s="1281"/>
      <c r="F15" s="1281"/>
      <c r="G15" s="1281"/>
      <c r="H15" s="1281"/>
      <c r="I15" s="1281"/>
      <c r="J15" s="1281"/>
      <c r="K15" s="1281"/>
      <c r="L15" s="1281"/>
      <c r="M15" s="1281"/>
      <c r="N15" s="1281"/>
      <c r="O15" s="1281"/>
      <c r="P15" s="1281"/>
      <c r="Q15" s="1281"/>
      <c r="R15" s="1281"/>
      <c r="S15" s="1281"/>
      <c r="T15" s="1281"/>
      <c r="U15" s="1281"/>
      <c r="V15" s="1281"/>
      <c r="W15" s="1281"/>
      <c r="X15" s="1281"/>
      <c r="Y15" s="1281"/>
      <c r="Z15" s="1281"/>
      <c r="AA15" s="1281"/>
      <c r="AB15" s="1281"/>
      <c r="AC15" s="1281"/>
      <c r="AD15" s="1281"/>
      <c r="AE15" s="1281"/>
      <c r="AF15" s="1281"/>
      <c r="AG15" s="1281"/>
      <c r="AH15" s="1281"/>
      <c r="AI15" s="1281"/>
      <c r="AJ15" s="1281"/>
      <c r="AK15" s="1281"/>
      <c r="AL15" s="1281"/>
      <c r="AM15" s="1281"/>
      <c r="AN15" s="1281"/>
      <c r="AO15" s="1281"/>
      <c r="AP15" s="1281"/>
      <c r="AQ15" s="1281"/>
      <c r="AR15" s="1281"/>
      <c r="AS15" s="1281"/>
      <c r="AT15" s="1281"/>
      <c r="AU15" s="1281"/>
      <c r="AV15" s="1281"/>
      <c r="AW15" s="1281"/>
      <c r="AX15" s="1281"/>
      <c r="AY15" s="1281"/>
      <c r="AZ15" s="1281"/>
      <c r="BA15" s="1281"/>
      <c r="BB15" s="1281"/>
      <c r="BC15" s="1281"/>
      <c r="BD15" s="1281"/>
      <c r="BE15" s="1281"/>
      <c r="BF15" s="1281"/>
      <c r="BG15" s="1281"/>
      <c r="BH15" s="1281"/>
      <c r="BI15" s="1281"/>
      <c r="BJ15" s="1281"/>
      <c r="BK15" s="1281"/>
      <c r="BL15" s="1281"/>
      <c r="BM15" s="1281"/>
      <c r="BN15" s="1281"/>
      <c r="BO15" s="1281"/>
      <c r="BP15" s="1281"/>
      <c r="BQ15" s="1281"/>
      <c r="BR15" s="1281"/>
      <c r="BS15" s="1281"/>
      <c r="BT15" s="1281"/>
      <c r="BU15" s="1281"/>
      <c r="BV15" s="1281"/>
      <c r="BW15" s="1281"/>
      <c r="BX15" s="1281"/>
      <c r="BY15" s="1281"/>
      <c r="BZ15" s="1281"/>
      <c r="CA15" s="1281"/>
      <c r="CB15" s="1281"/>
      <c r="CC15" s="1281"/>
      <c r="CD15" s="1281"/>
      <c r="CE15" s="1281"/>
      <c r="CF15" s="1281"/>
      <c r="CG15" s="1281"/>
      <c r="CH15" s="1281"/>
      <c r="CI15" s="1281"/>
      <c r="CJ15" s="1281"/>
      <c r="CK15" s="1281"/>
      <c r="CL15" s="1281"/>
      <c r="CM15" s="1281"/>
      <c r="CN15" s="1281"/>
      <c r="CO15" s="1281"/>
      <c r="CP15" s="1281"/>
      <c r="CQ15" s="1281"/>
      <c r="CR15" s="1281"/>
      <c r="CS15" s="1281"/>
      <c r="CT15" s="1281"/>
      <c r="CU15" s="1281"/>
      <c r="CV15" s="1281"/>
      <c r="CW15" s="1281"/>
      <c r="CX15" s="1281"/>
      <c r="CY15" s="1281"/>
      <c r="CZ15" s="1281"/>
      <c r="DA15" s="1281"/>
      <c r="DB15" s="1281"/>
      <c r="DC15" s="1281"/>
      <c r="DD15" s="1281"/>
      <c r="DE15" s="1281"/>
    </row>
    <row r="16" spans="1:109" s="259" customFormat="1" ht="13.5" x14ac:dyDescent="0.15">
      <c r="A16" s="1217"/>
      <c r="B16" s="1281"/>
      <c r="C16" s="1281"/>
      <c r="D16" s="1281"/>
      <c r="E16" s="1281"/>
      <c r="F16" s="1281"/>
      <c r="G16" s="1281"/>
      <c r="H16" s="1281"/>
      <c r="I16" s="1281"/>
      <c r="J16" s="1281"/>
      <c r="K16" s="1281"/>
      <c r="L16" s="1281"/>
      <c r="M16" s="1281"/>
      <c r="N16" s="1281"/>
      <c r="O16" s="1281"/>
      <c r="P16" s="1281"/>
      <c r="Q16" s="1281"/>
      <c r="R16" s="1281"/>
      <c r="S16" s="1281"/>
      <c r="T16" s="1281"/>
      <c r="U16" s="1281"/>
      <c r="V16" s="1281"/>
      <c r="W16" s="1281"/>
      <c r="X16" s="1281"/>
      <c r="Y16" s="1281"/>
      <c r="Z16" s="1281"/>
      <c r="AA16" s="1281"/>
      <c r="AB16" s="1281"/>
      <c r="AC16" s="1281"/>
      <c r="AD16" s="1281"/>
      <c r="AE16" s="1281"/>
      <c r="AF16" s="1281"/>
      <c r="AG16" s="1281"/>
      <c r="AH16" s="1281"/>
      <c r="AI16" s="1281"/>
      <c r="AJ16" s="1281"/>
      <c r="AK16" s="1281"/>
      <c r="AL16" s="1281"/>
      <c r="AM16" s="1281"/>
      <c r="AN16" s="1281"/>
      <c r="AO16" s="1281"/>
      <c r="AP16" s="1281"/>
      <c r="AQ16" s="1281"/>
      <c r="AR16" s="1281"/>
      <c r="AS16" s="1281"/>
      <c r="AT16" s="1281"/>
      <c r="AU16" s="1281"/>
      <c r="AV16" s="1281"/>
      <c r="AW16" s="1281"/>
      <c r="AX16" s="1281"/>
      <c r="AY16" s="1281"/>
      <c r="AZ16" s="1281"/>
      <c r="BA16" s="1281"/>
      <c r="BB16" s="1281"/>
      <c r="BC16" s="1281"/>
      <c r="BD16" s="1281"/>
      <c r="BE16" s="1281"/>
      <c r="BF16" s="1281"/>
      <c r="BG16" s="1281"/>
      <c r="BH16" s="1281"/>
      <c r="BI16" s="1281"/>
      <c r="BJ16" s="1281"/>
      <c r="BK16" s="1281"/>
      <c r="BL16" s="1281"/>
      <c r="BM16" s="1281"/>
      <c r="BN16" s="1281"/>
      <c r="BO16" s="1281"/>
      <c r="BP16" s="1281"/>
      <c r="BQ16" s="1281"/>
      <c r="BR16" s="1281"/>
      <c r="BS16" s="1281"/>
      <c r="BT16" s="1281"/>
      <c r="BU16" s="1281"/>
      <c r="BV16" s="1281"/>
      <c r="BW16" s="1281"/>
      <c r="BX16" s="1281"/>
      <c r="BY16" s="1281"/>
      <c r="BZ16" s="1281"/>
      <c r="CA16" s="1281"/>
      <c r="CB16" s="1281"/>
      <c r="CC16" s="1281"/>
      <c r="CD16" s="1281"/>
      <c r="CE16" s="1281"/>
      <c r="CF16" s="1281"/>
      <c r="CG16" s="1281"/>
      <c r="CH16" s="1281"/>
      <c r="CI16" s="1281"/>
      <c r="CJ16" s="1281"/>
      <c r="CK16" s="1281"/>
      <c r="CL16" s="1281"/>
      <c r="CM16" s="1281"/>
      <c r="CN16" s="1281"/>
      <c r="CO16" s="1281"/>
      <c r="CP16" s="1281"/>
      <c r="CQ16" s="1281"/>
      <c r="CR16" s="1281"/>
      <c r="CS16" s="1281"/>
      <c r="CT16" s="1281"/>
      <c r="CU16" s="1281"/>
      <c r="CV16" s="1281"/>
      <c r="CW16" s="1281"/>
      <c r="CX16" s="1281"/>
      <c r="CY16" s="1281"/>
      <c r="CZ16" s="1281"/>
      <c r="DA16" s="1281"/>
      <c r="DB16" s="1281"/>
      <c r="DC16" s="1281"/>
      <c r="DD16" s="1281"/>
      <c r="DE16" s="1281"/>
    </row>
    <row r="17" spans="1:109" s="259" customFormat="1" ht="13.5" x14ac:dyDescent="0.15">
      <c r="A17" s="1217"/>
      <c r="B17" s="1281"/>
      <c r="C17" s="1281"/>
      <c r="D17" s="1281"/>
      <c r="E17" s="1281"/>
      <c r="F17" s="1281"/>
      <c r="G17" s="1281"/>
      <c r="H17" s="1281"/>
      <c r="I17" s="1281"/>
      <c r="J17" s="1281"/>
      <c r="K17" s="1281"/>
      <c r="L17" s="1281"/>
      <c r="M17" s="1281"/>
      <c r="N17" s="1281"/>
      <c r="O17" s="1281"/>
      <c r="P17" s="1281"/>
      <c r="Q17" s="1281"/>
      <c r="R17" s="1281"/>
      <c r="S17" s="1281"/>
      <c r="T17" s="1281"/>
      <c r="U17" s="1281"/>
      <c r="V17" s="1281"/>
      <c r="W17" s="1281"/>
      <c r="X17" s="1281"/>
      <c r="Y17" s="1281"/>
      <c r="Z17" s="1281"/>
      <c r="AA17" s="1281"/>
      <c r="AB17" s="1281"/>
      <c r="AC17" s="1281"/>
      <c r="AD17" s="1281"/>
      <c r="AE17" s="1281"/>
      <c r="AF17" s="1281"/>
      <c r="AG17" s="1281"/>
      <c r="AH17" s="1281"/>
      <c r="AI17" s="1281"/>
      <c r="AJ17" s="1281"/>
      <c r="AK17" s="1281"/>
      <c r="AL17" s="1281"/>
      <c r="AM17" s="1281"/>
      <c r="AN17" s="1281"/>
      <c r="AO17" s="1281"/>
      <c r="AP17" s="1281"/>
      <c r="AQ17" s="1281"/>
      <c r="AR17" s="1281"/>
      <c r="AS17" s="1281"/>
      <c r="AT17" s="1281"/>
      <c r="AU17" s="1281"/>
      <c r="AV17" s="1281"/>
      <c r="AW17" s="1281"/>
      <c r="AX17" s="1281"/>
      <c r="AY17" s="1281"/>
      <c r="AZ17" s="1281"/>
      <c r="BA17" s="1281"/>
      <c r="BB17" s="1281"/>
      <c r="BC17" s="1281"/>
      <c r="BD17" s="1281"/>
      <c r="BE17" s="1281"/>
      <c r="BF17" s="1281"/>
      <c r="BG17" s="1281"/>
      <c r="BH17" s="1281"/>
      <c r="BI17" s="1281"/>
      <c r="BJ17" s="1281"/>
      <c r="BK17" s="1281"/>
      <c r="BL17" s="1281"/>
      <c r="BM17" s="1281"/>
      <c r="BN17" s="1281"/>
      <c r="BO17" s="1281"/>
      <c r="BP17" s="1281"/>
      <c r="BQ17" s="1281"/>
      <c r="BR17" s="1281"/>
      <c r="BS17" s="1281"/>
      <c r="BT17" s="1281"/>
      <c r="BU17" s="1281"/>
      <c r="BV17" s="1281"/>
      <c r="BW17" s="1281"/>
      <c r="BX17" s="1281"/>
      <c r="BY17" s="1281"/>
      <c r="BZ17" s="1281"/>
      <c r="CA17" s="1281"/>
      <c r="CB17" s="1281"/>
      <c r="CC17" s="1281"/>
      <c r="CD17" s="1281"/>
      <c r="CE17" s="1281"/>
      <c r="CF17" s="1281"/>
      <c r="CG17" s="1281"/>
      <c r="CH17" s="1281"/>
      <c r="CI17" s="1281"/>
      <c r="CJ17" s="1281"/>
      <c r="CK17" s="1281"/>
      <c r="CL17" s="1281"/>
      <c r="CM17" s="1281"/>
      <c r="CN17" s="1281"/>
      <c r="CO17" s="1281"/>
      <c r="CP17" s="1281"/>
      <c r="CQ17" s="1281"/>
      <c r="CR17" s="1281"/>
      <c r="CS17" s="1281"/>
      <c r="CT17" s="1281"/>
      <c r="CU17" s="1281"/>
      <c r="CV17" s="1281"/>
      <c r="CW17" s="1281"/>
      <c r="CX17" s="1281"/>
      <c r="CY17" s="1281"/>
      <c r="CZ17" s="1281"/>
      <c r="DA17" s="1281"/>
      <c r="DB17" s="1281"/>
      <c r="DC17" s="1281"/>
      <c r="DD17" s="1281"/>
      <c r="DE17" s="1281"/>
    </row>
    <row r="18" spans="1:109" s="259" customFormat="1" ht="13.5" x14ac:dyDescent="0.15">
      <c r="A18" s="1217"/>
      <c r="B18" s="1281"/>
      <c r="C18" s="1281"/>
      <c r="D18" s="1281"/>
      <c r="E18" s="1281"/>
      <c r="F18" s="1281"/>
      <c r="G18" s="1281"/>
      <c r="H18" s="1281"/>
      <c r="I18" s="1281"/>
      <c r="J18" s="1281"/>
      <c r="K18" s="1281"/>
      <c r="L18" s="1281"/>
      <c r="M18" s="1281"/>
      <c r="N18" s="1281"/>
      <c r="O18" s="1281"/>
      <c r="P18" s="1281"/>
      <c r="Q18" s="1281"/>
      <c r="R18" s="1281"/>
      <c r="S18" s="1281"/>
      <c r="T18" s="1281"/>
      <c r="U18" s="1281"/>
      <c r="V18" s="1281"/>
      <c r="W18" s="1281"/>
      <c r="X18" s="1281"/>
      <c r="Y18" s="1281"/>
      <c r="Z18" s="1281"/>
      <c r="AA18" s="1281"/>
      <c r="AB18" s="1281"/>
      <c r="AC18" s="1281"/>
      <c r="AD18" s="1281"/>
      <c r="AE18" s="1281"/>
      <c r="AF18" s="1281"/>
      <c r="AG18" s="1281"/>
      <c r="AH18" s="1281"/>
      <c r="AI18" s="1281"/>
      <c r="AJ18" s="1281"/>
      <c r="AK18" s="1281"/>
      <c r="AL18" s="1281"/>
      <c r="AM18" s="1281"/>
      <c r="AN18" s="1281"/>
      <c r="AO18" s="1281"/>
      <c r="AP18" s="1281"/>
      <c r="AQ18" s="1281"/>
      <c r="AR18" s="1281"/>
      <c r="AS18" s="1281"/>
      <c r="AT18" s="1281"/>
      <c r="AU18" s="1281"/>
      <c r="AV18" s="1281"/>
      <c r="AW18" s="1281"/>
      <c r="AX18" s="1281"/>
      <c r="AY18" s="1281"/>
      <c r="AZ18" s="1281"/>
      <c r="BA18" s="1281"/>
      <c r="BB18" s="1281"/>
      <c r="BC18" s="1281"/>
      <c r="BD18" s="1281"/>
      <c r="BE18" s="1281"/>
      <c r="BF18" s="1281"/>
      <c r="BG18" s="1281"/>
      <c r="BH18" s="1281"/>
      <c r="BI18" s="1281"/>
      <c r="BJ18" s="1281"/>
      <c r="BK18" s="1281"/>
      <c r="BL18" s="1281"/>
      <c r="BM18" s="1281"/>
      <c r="BN18" s="1281"/>
      <c r="BO18" s="1281"/>
      <c r="BP18" s="1281"/>
      <c r="BQ18" s="1281"/>
      <c r="BR18" s="1281"/>
      <c r="BS18" s="1281"/>
      <c r="BT18" s="1281"/>
      <c r="BU18" s="1281"/>
      <c r="BV18" s="1281"/>
      <c r="BW18" s="1281"/>
      <c r="BX18" s="1281"/>
      <c r="BY18" s="1281"/>
      <c r="BZ18" s="1281"/>
      <c r="CA18" s="1281"/>
      <c r="CB18" s="1281"/>
      <c r="CC18" s="1281"/>
      <c r="CD18" s="1281"/>
      <c r="CE18" s="1281"/>
      <c r="CF18" s="1281"/>
      <c r="CG18" s="1281"/>
      <c r="CH18" s="1281"/>
      <c r="CI18" s="1281"/>
      <c r="CJ18" s="1281"/>
      <c r="CK18" s="1281"/>
      <c r="CL18" s="1281"/>
      <c r="CM18" s="1281"/>
      <c r="CN18" s="1281"/>
      <c r="CO18" s="1281"/>
      <c r="CP18" s="1281"/>
      <c r="CQ18" s="1281"/>
      <c r="CR18" s="1281"/>
      <c r="CS18" s="1281"/>
      <c r="CT18" s="1281"/>
      <c r="CU18" s="1281"/>
      <c r="CV18" s="1281"/>
      <c r="CW18" s="1281"/>
      <c r="CX18" s="1281"/>
      <c r="CY18" s="1281"/>
      <c r="CZ18" s="1281"/>
      <c r="DA18" s="1281"/>
      <c r="DB18" s="1281"/>
      <c r="DC18" s="1281"/>
      <c r="DD18" s="1281"/>
      <c r="DE18" s="1281"/>
    </row>
    <row r="19" spans="1:109" ht="13.5" x14ac:dyDescent="0.15">
      <c r="DD19" s="1217"/>
      <c r="DE19" s="1217"/>
    </row>
    <row r="20" spans="1:109" ht="13.5" x14ac:dyDescent="0.15">
      <c r="DD20" s="1217"/>
      <c r="DE20" s="1217"/>
    </row>
    <row r="21" spans="1:109" ht="17.25" customHeight="1" x14ac:dyDescent="0.15">
      <c r="B21" s="1280"/>
      <c r="C21" s="1277"/>
      <c r="D21" s="1277"/>
      <c r="E21" s="1277"/>
      <c r="F21" s="1277"/>
      <c r="G21" s="1277"/>
      <c r="H21" s="1277"/>
      <c r="I21" s="1277"/>
      <c r="J21" s="1277"/>
      <c r="K21" s="1277"/>
      <c r="L21" s="1277"/>
      <c r="M21" s="1277"/>
      <c r="N21" s="1279"/>
      <c r="O21" s="1277"/>
      <c r="P21" s="1277"/>
      <c r="Q21" s="1277"/>
      <c r="R21" s="1277"/>
      <c r="S21" s="1277"/>
      <c r="T21" s="1277"/>
      <c r="U21" s="1277"/>
      <c r="V21" s="1277"/>
      <c r="W21" s="1277"/>
      <c r="X21" s="1277"/>
      <c r="Y21" s="1277"/>
      <c r="Z21" s="1277"/>
      <c r="AA21" s="1277"/>
      <c r="AB21" s="1277"/>
      <c r="AC21" s="1277"/>
      <c r="AD21" s="1277"/>
      <c r="AE21" s="1277"/>
      <c r="AF21" s="1277"/>
      <c r="AG21" s="1277"/>
      <c r="AH21" s="1277"/>
      <c r="AI21" s="1277"/>
      <c r="AJ21" s="1277"/>
      <c r="AK21" s="1277"/>
      <c r="AL21" s="1277"/>
      <c r="AM21" s="1277"/>
      <c r="AN21" s="1277"/>
      <c r="AO21" s="1277"/>
      <c r="AP21" s="1277"/>
      <c r="AQ21" s="1277"/>
      <c r="AR21" s="1277"/>
      <c r="AS21" s="1277"/>
      <c r="AT21" s="1279"/>
      <c r="AU21" s="1277"/>
      <c r="AV21" s="1277"/>
      <c r="AW21" s="1277"/>
      <c r="AX21" s="1277"/>
      <c r="AY21" s="1277"/>
      <c r="AZ21" s="1277"/>
      <c r="BA21" s="1277"/>
      <c r="BB21" s="1277"/>
      <c r="BC21" s="1277"/>
      <c r="BD21" s="1277"/>
      <c r="BE21" s="1277"/>
      <c r="BF21" s="1279"/>
      <c r="BG21" s="1277"/>
      <c r="BH21" s="1277"/>
      <c r="BI21" s="1277"/>
      <c r="BJ21" s="1277"/>
      <c r="BK21" s="1277"/>
      <c r="BL21" s="1277"/>
      <c r="BM21" s="1277"/>
      <c r="BN21" s="1277"/>
      <c r="BO21" s="1277"/>
      <c r="BP21" s="1277"/>
      <c r="BQ21" s="1277"/>
      <c r="BR21" s="1279"/>
      <c r="BS21" s="1277"/>
      <c r="BT21" s="1277"/>
      <c r="BU21" s="1277"/>
      <c r="BV21" s="1277"/>
      <c r="BW21" s="1277"/>
      <c r="BX21" s="1277"/>
      <c r="BY21" s="1277"/>
      <c r="BZ21" s="1277"/>
      <c r="CA21" s="1277"/>
      <c r="CB21" s="1277"/>
      <c r="CC21" s="1277"/>
      <c r="CD21" s="1279"/>
      <c r="CE21" s="1277"/>
      <c r="CF21" s="1277"/>
      <c r="CG21" s="1277"/>
      <c r="CH21" s="1277"/>
      <c r="CI21" s="1277"/>
      <c r="CJ21" s="1277"/>
      <c r="CK21" s="1277"/>
      <c r="CL21" s="1277"/>
      <c r="CM21" s="1277"/>
      <c r="CN21" s="1277"/>
      <c r="CO21" s="1277"/>
      <c r="CP21" s="1279"/>
      <c r="CQ21" s="1277"/>
      <c r="CR21" s="1277"/>
      <c r="CS21" s="1277"/>
      <c r="CT21" s="1277"/>
      <c r="CU21" s="1277"/>
      <c r="CV21" s="1277"/>
      <c r="CW21" s="1277"/>
      <c r="CX21" s="1277"/>
      <c r="CY21" s="1277"/>
      <c r="CZ21" s="1277"/>
      <c r="DA21" s="1277"/>
      <c r="DB21" s="1279"/>
      <c r="DC21" s="1277"/>
      <c r="DD21" s="1276"/>
      <c r="DE21" s="1217"/>
    </row>
    <row r="22" spans="1:109" ht="17.25" customHeight="1" x14ac:dyDescent="0.15">
      <c r="B22" s="1218"/>
    </row>
    <row r="23" spans="1:109" ht="13.5" x14ac:dyDescent="0.15">
      <c r="B23" s="1218"/>
    </row>
    <row r="24" spans="1:109" ht="13.5" x14ac:dyDescent="0.15">
      <c r="B24" s="1218"/>
    </row>
    <row r="25" spans="1:109" ht="13.5" x14ac:dyDescent="0.15">
      <c r="B25" s="1218"/>
    </row>
    <row r="26" spans="1:109" ht="13.5" x14ac:dyDescent="0.15">
      <c r="B26" s="1218"/>
    </row>
    <row r="27" spans="1:109" ht="13.5" x14ac:dyDescent="0.15">
      <c r="B27" s="1218"/>
    </row>
    <row r="28" spans="1:109" ht="13.5" x14ac:dyDescent="0.15">
      <c r="B28" s="1218"/>
    </row>
    <row r="29" spans="1:109" ht="13.5" x14ac:dyDescent="0.15">
      <c r="B29" s="1218"/>
    </row>
    <row r="30" spans="1:109" ht="13.5" x14ac:dyDescent="0.15">
      <c r="B30" s="1218"/>
    </row>
    <row r="31" spans="1:109" ht="13.5" x14ac:dyDescent="0.15">
      <c r="B31" s="1218"/>
    </row>
    <row r="32" spans="1:109" ht="13.5" x14ac:dyDescent="0.15">
      <c r="B32" s="1218"/>
    </row>
    <row r="33" spans="2:109" ht="13.5" x14ac:dyDescent="0.15">
      <c r="B33" s="1218"/>
    </row>
    <row r="34" spans="2:109" ht="13.5" x14ac:dyDescent="0.15">
      <c r="B34" s="1218"/>
    </row>
    <row r="35" spans="2:109" ht="13.5" x14ac:dyDescent="0.15">
      <c r="B35" s="1218"/>
    </row>
    <row r="36" spans="2:109" ht="13.5" x14ac:dyDescent="0.15">
      <c r="B36" s="1218"/>
    </row>
    <row r="37" spans="2:109" ht="13.5" x14ac:dyDescent="0.15">
      <c r="B37" s="1218"/>
    </row>
    <row r="38" spans="2:109" ht="13.5" x14ac:dyDescent="0.15">
      <c r="B38" s="1218"/>
    </row>
    <row r="39" spans="2:109" ht="13.5" x14ac:dyDescent="0.1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5" x14ac:dyDescent="0.15">
      <c r="B40" s="1258"/>
      <c r="DD40" s="1258"/>
      <c r="DE40" s="1217"/>
    </row>
    <row r="41" spans="2:109" ht="17.25" x14ac:dyDescent="0.15">
      <c r="B41" s="1278" t="s">
        <v>609</v>
      </c>
      <c r="C41" s="1277"/>
      <c r="D41" s="1277"/>
      <c r="E41" s="1277"/>
      <c r="F41" s="1277"/>
      <c r="G41" s="1277"/>
      <c r="H41" s="1277"/>
      <c r="I41" s="1277"/>
      <c r="J41" s="1277"/>
      <c r="K41" s="1277"/>
      <c r="L41" s="1277"/>
      <c r="M41" s="1277"/>
      <c r="N41" s="1277"/>
      <c r="O41" s="1277"/>
      <c r="P41" s="1277"/>
      <c r="Q41" s="1277"/>
      <c r="R41" s="1277"/>
      <c r="S41" s="1277"/>
      <c r="T41" s="1277"/>
      <c r="U41" s="1277"/>
      <c r="V41" s="1277"/>
      <c r="W41" s="1277"/>
      <c r="X41" s="1277"/>
      <c r="Y41" s="1277"/>
      <c r="Z41" s="1277"/>
      <c r="AA41" s="1277"/>
      <c r="AB41" s="1277"/>
      <c r="AC41" s="1277"/>
      <c r="AD41" s="1277"/>
      <c r="AE41" s="1277"/>
      <c r="AF41" s="1277"/>
      <c r="AG41" s="1277"/>
      <c r="AH41" s="1277"/>
      <c r="AI41" s="1277"/>
      <c r="AJ41" s="1277"/>
      <c r="AK41" s="1277"/>
      <c r="AL41" s="1277"/>
      <c r="AM41" s="1277"/>
      <c r="AN41" s="1277"/>
      <c r="AO41" s="1277"/>
      <c r="AP41" s="1277"/>
      <c r="AQ41" s="1277"/>
      <c r="AR41" s="1277"/>
      <c r="AS41" s="1277"/>
      <c r="AT41" s="1277"/>
      <c r="AU41" s="1277"/>
      <c r="AV41" s="1277"/>
      <c r="AW41" s="1277"/>
      <c r="AX41" s="1277"/>
      <c r="AY41" s="1277"/>
      <c r="AZ41" s="1277"/>
      <c r="BA41" s="1277"/>
      <c r="BB41" s="1277"/>
      <c r="BC41" s="1277"/>
      <c r="BD41" s="1277"/>
      <c r="BE41" s="1277"/>
      <c r="BF41" s="1277"/>
      <c r="BG41" s="1277"/>
      <c r="BH41" s="1277"/>
      <c r="BI41" s="1277"/>
      <c r="BJ41" s="1277"/>
      <c r="BK41" s="1277"/>
      <c r="BL41" s="1277"/>
      <c r="BM41" s="1277"/>
      <c r="BN41" s="1277"/>
      <c r="BO41" s="1277"/>
      <c r="BP41" s="1277"/>
      <c r="BQ41" s="1277"/>
      <c r="BR41" s="1277"/>
      <c r="BS41" s="1277"/>
      <c r="BT41" s="1277"/>
      <c r="BU41" s="1277"/>
      <c r="BV41" s="1277"/>
      <c r="BW41" s="1277"/>
      <c r="BX41" s="1277"/>
      <c r="BY41" s="1277"/>
      <c r="BZ41" s="1277"/>
      <c r="CA41" s="1277"/>
      <c r="CB41" s="1277"/>
      <c r="CC41" s="1277"/>
      <c r="CD41" s="1277"/>
      <c r="CE41" s="1277"/>
      <c r="CF41" s="1277"/>
      <c r="CG41" s="1277"/>
      <c r="CH41" s="1277"/>
      <c r="CI41" s="1277"/>
      <c r="CJ41" s="1277"/>
      <c r="CK41" s="1277"/>
      <c r="CL41" s="1277"/>
      <c r="CM41" s="1277"/>
      <c r="CN41" s="1277"/>
      <c r="CO41" s="1277"/>
      <c r="CP41" s="1277"/>
      <c r="CQ41" s="1277"/>
      <c r="CR41" s="1277"/>
      <c r="CS41" s="1277"/>
      <c r="CT41" s="1277"/>
      <c r="CU41" s="1277"/>
      <c r="CV41" s="1277"/>
      <c r="CW41" s="1277"/>
      <c r="CX41" s="1277"/>
      <c r="CY41" s="1277"/>
      <c r="CZ41" s="1277"/>
      <c r="DA41" s="1277"/>
      <c r="DB41" s="1277"/>
      <c r="DC41" s="1277"/>
      <c r="DD41" s="1276"/>
    </row>
    <row r="42" spans="2:109" ht="13.5" x14ac:dyDescent="0.15">
      <c r="B42" s="1218"/>
      <c r="G42" s="1254"/>
      <c r="I42" s="1253"/>
      <c r="J42" s="1253"/>
      <c r="K42" s="1253"/>
      <c r="AM42" s="1254"/>
      <c r="AN42" s="1254" t="s">
        <v>605</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15">
      <c r="B43" s="1218"/>
      <c r="AN43" s="1275" t="s">
        <v>608</v>
      </c>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c r="CB43" s="1274"/>
      <c r="CC43" s="1274"/>
      <c r="CD43" s="1274"/>
      <c r="CE43" s="1274"/>
      <c r="CF43" s="1274"/>
      <c r="CG43" s="1274"/>
      <c r="CH43" s="1274"/>
      <c r="CI43" s="1274"/>
      <c r="CJ43" s="1274"/>
      <c r="CK43" s="1274"/>
      <c r="CL43" s="1274"/>
      <c r="CM43" s="1274"/>
      <c r="CN43" s="1274"/>
      <c r="CO43" s="1274"/>
      <c r="CP43" s="1274"/>
      <c r="CQ43" s="1274"/>
      <c r="CR43" s="1274"/>
      <c r="CS43" s="1274"/>
      <c r="CT43" s="1274"/>
      <c r="CU43" s="1274"/>
      <c r="CV43" s="1274"/>
      <c r="CW43" s="1274"/>
      <c r="CX43" s="1274"/>
      <c r="CY43" s="1274"/>
      <c r="CZ43" s="1274"/>
      <c r="DA43" s="1274"/>
      <c r="DB43" s="1274"/>
      <c r="DC43" s="1273"/>
    </row>
    <row r="44" spans="2:109" ht="13.5" x14ac:dyDescent="0.15">
      <c r="B44" s="1218"/>
      <c r="AN44" s="1272"/>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0"/>
    </row>
    <row r="45" spans="2:109" ht="13.5" x14ac:dyDescent="0.15">
      <c r="B45" s="1218"/>
      <c r="AN45" s="1272"/>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c r="CB45" s="1271"/>
      <c r="CC45" s="1271"/>
      <c r="CD45" s="1271"/>
      <c r="CE45" s="1271"/>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0"/>
    </row>
    <row r="46" spans="2:109" ht="13.5" x14ac:dyDescent="0.15">
      <c r="B46" s="1218"/>
      <c r="AN46" s="1272"/>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c r="CB46" s="1271"/>
      <c r="CC46" s="1271"/>
      <c r="CD46" s="1271"/>
      <c r="CE46" s="1271"/>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0"/>
    </row>
    <row r="47" spans="2:109" ht="13.5" x14ac:dyDescent="0.15">
      <c r="B47" s="1218"/>
      <c r="AN47" s="1269"/>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7"/>
    </row>
    <row r="48" spans="2:109" ht="13.5" x14ac:dyDescent="0.1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5" x14ac:dyDescent="0.15">
      <c r="B49" s="1218"/>
      <c r="AN49" s="1217" t="s">
        <v>603</v>
      </c>
    </row>
    <row r="50" spans="1:109" ht="13.5" x14ac:dyDescent="0.1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559</v>
      </c>
      <c r="BQ50" s="1226"/>
      <c r="BR50" s="1226"/>
      <c r="BS50" s="1226"/>
      <c r="BT50" s="1226"/>
      <c r="BU50" s="1226"/>
      <c r="BV50" s="1226"/>
      <c r="BW50" s="1226"/>
      <c r="BX50" s="1226" t="s">
        <v>560</v>
      </c>
      <c r="BY50" s="1226"/>
      <c r="BZ50" s="1226"/>
      <c r="CA50" s="1226"/>
      <c r="CB50" s="1226"/>
      <c r="CC50" s="1226"/>
      <c r="CD50" s="1226"/>
      <c r="CE50" s="1226"/>
      <c r="CF50" s="1226" t="s">
        <v>561</v>
      </c>
      <c r="CG50" s="1226"/>
      <c r="CH50" s="1226"/>
      <c r="CI50" s="1226"/>
      <c r="CJ50" s="1226"/>
      <c r="CK50" s="1226"/>
      <c r="CL50" s="1226"/>
      <c r="CM50" s="1226"/>
      <c r="CN50" s="1226" t="s">
        <v>562</v>
      </c>
      <c r="CO50" s="1226"/>
      <c r="CP50" s="1226"/>
      <c r="CQ50" s="1226"/>
      <c r="CR50" s="1226"/>
      <c r="CS50" s="1226"/>
      <c r="CT50" s="1226"/>
      <c r="CU50" s="1226"/>
      <c r="CV50" s="1226" t="s">
        <v>563</v>
      </c>
      <c r="CW50" s="1226"/>
      <c r="CX50" s="1226"/>
      <c r="CY50" s="1226"/>
      <c r="CZ50" s="1226"/>
      <c r="DA50" s="1226"/>
      <c r="DB50" s="1226"/>
      <c r="DC50" s="1226"/>
    </row>
    <row r="51" spans="1:109" ht="13.5" customHeight="1" x14ac:dyDescent="0.15">
      <c r="B51" s="1218"/>
      <c r="G51" s="1233"/>
      <c r="H51" s="1233"/>
      <c r="I51" s="1266"/>
      <c r="J51" s="1266"/>
      <c r="K51" s="1232"/>
      <c r="L51" s="1232"/>
      <c r="M51" s="1232"/>
      <c r="N51" s="1232"/>
      <c r="AM51" s="1231"/>
      <c r="AN51" s="1225" t="s">
        <v>602</v>
      </c>
      <c r="AO51" s="1225"/>
      <c r="AP51" s="1225"/>
      <c r="AQ51" s="1225"/>
      <c r="AR51" s="1225"/>
      <c r="AS51" s="1225"/>
      <c r="AT51" s="1225"/>
      <c r="AU51" s="1225"/>
      <c r="AV51" s="1225"/>
      <c r="AW51" s="1225"/>
      <c r="AX51" s="1225"/>
      <c r="AY51" s="1225"/>
      <c r="AZ51" s="1225"/>
      <c r="BA51" s="1225"/>
      <c r="BB51" s="1225" t="s">
        <v>600</v>
      </c>
      <c r="BC51" s="1225"/>
      <c r="BD51" s="1225"/>
      <c r="BE51" s="1225"/>
      <c r="BF51" s="1225"/>
      <c r="BG51" s="1225"/>
      <c r="BH51" s="1225"/>
      <c r="BI51" s="1225"/>
      <c r="BJ51" s="1225"/>
      <c r="BK51" s="1225"/>
      <c r="BL51" s="1225"/>
      <c r="BM51" s="1225"/>
      <c r="BN51" s="1225"/>
      <c r="BO51" s="1225"/>
      <c r="BP51" s="1224"/>
      <c r="BQ51" s="1224"/>
      <c r="BR51" s="1224"/>
      <c r="BS51" s="1224"/>
      <c r="BT51" s="1224"/>
      <c r="BU51" s="1224"/>
      <c r="BV51" s="1224"/>
      <c r="BW51" s="1224"/>
      <c r="BX51" s="1224"/>
      <c r="BY51" s="1224"/>
      <c r="BZ51" s="1224"/>
      <c r="CA51" s="1224"/>
      <c r="CB51" s="1224"/>
      <c r="CC51" s="1224"/>
      <c r="CD51" s="1224"/>
      <c r="CE51" s="1224"/>
      <c r="CF51" s="1224"/>
      <c r="CG51" s="1224"/>
      <c r="CH51" s="1224"/>
      <c r="CI51" s="1224"/>
      <c r="CJ51" s="1224"/>
      <c r="CK51" s="1224"/>
      <c r="CL51" s="1224"/>
      <c r="CM51" s="1224"/>
      <c r="CN51" s="1224"/>
      <c r="CO51" s="1224"/>
      <c r="CP51" s="1224"/>
      <c r="CQ51" s="1224"/>
      <c r="CR51" s="1224"/>
      <c r="CS51" s="1224"/>
      <c r="CT51" s="1224"/>
      <c r="CU51" s="1224"/>
      <c r="CV51" s="1224"/>
      <c r="CW51" s="1224"/>
      <c r="CX51" s="1224"/>
      <c r="CY51" s="1224"/>
      <c r="CZ51" s="1224"/>
      <c r="DA51" s="1224"/>
      <c r="DB51" s="1224"/>
      <c r="DC51" s="1224"/>
    </row>
    <row r="52" spans="1:109" ht="13.5" x14ac:dyDescent="0.15">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5" x14ac:dyDescent="0.15">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607</v>
      </c>
      <c r="BC53" s="1225"/>
      <c r="BD53" s="1225"/>
      <c r="BE53" s="1225"/>
      <c r="BF53" s="1225"/>
      <c r="BG53" s="1225"/>
      <c r="BH53" s="1225"/>
      <c r="BI53" s="1225"/>
      <c r="BJ53" s="1225"/>
      <c r="BK53" s="1225"/>
      <c r="BL53" s="1225"/>
      <c r="BM53" s="1225"/>
      <c r="BN53" s="1225"/>
      <c r="BO53" s="1225"/>
      <c r="BP53" s="1224">
        <v>57.6</v>
      </c>
      <c r="BQ53" s="1224"/>
      <c r="BR53" s="1224"/>
      <c r="BS53" s="1224"/>
      <c r="BT53" s="1224"/>
      <c r="BU53" s="1224"/>
      <c r="BV53" s="1224"/>
      <c r="BW53" s="1224"/>
      <c r="BX53" s="1224">
        <v>59.2</v>
      </c>
      <c r="BY53" s="1224"/>
      <c r="BZ53" s="1224"/>
      <c r="CA53" s="1224"/>
      <c r="CB53" s="1224"/>
      <c r="CC53" s="1224"/>
      <c r="CD53" s="1224"/>
      <c r="CE53" s="1224"/>
      <c r="CF53" s="1224">
        <v>60.5</v>
      </c>
      <c r="CG53" s="1224"/>
      <c r="CH53" s="1224"/>
      <c r="CI53" s="1224"/>
      <c r="CJ53" s="1224"/>
      <c r="CK53" s="1224"/>
      <c r="CL53" s="1224"/>
      <c r="CM53" s="1224"/>
      <c r="CN53" s="1224">
        <v>61.1</v>
      </c>
      <c r="CO53" s="1224"/>
      <c r="CP53" s="1224"/>
      <c r="CQ53" s="1224"/>
      <c r="CR53" s="1224"/>
      <c r="CS53" s="1224"/>
      <c r="CT53" s="1224"/>
      <c r="CU53" s="1224"/>
      <c r="CV53" s="1224">
        <v>63.5</v>
      </c>
      <c r="CW53" s="1224"/>
      <c r="CX53" s="1224"/>
      <c r="CY53" s="1224"/>
      <c r="CZ53" s="1224"/>
      <c r="DA53" s="1224"/>
      <c r="DB53" s="1224"/>
      <c r="DC53" s="1224"/>
    </row>
    <row r="54" spans="1:109" ht="13.5" x14ac:dyDescent="0.15">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5" x14ac:dyDescent="0.15">
      <c r="A55" s="1253"/>
      <c r="B55" s="1218"/>
      <c r="G55" s="1229"/>
      <c r="H55" s="1229"/>
      <c r="I55" s="1229"/>
      <c r="J55" s="1229"/>
      <c r="K55" s="1232"/>
      <c r="L55" s="1232"/>
      <c r="M55" s="1232"/>
      <c r="N55" s="1232"/>
      <c r="AN55" s="1226" t="s">
        <v>601</v>
      </c>
      <c r="AO55" s="1226"/>
      <c r="AP55" s="1226"/>
      <c r="AQ55" s="1226"/>
      <c r="AR55" s="1226"/>
      <c r="AS55" s="1226"/>
      <c r="AT55" s="1226"/>
      <c r="AU55" s="1226"/>
      <c r="AV55" s="1226"/>
      <c r="AW55" s="1226"/>
      <c r="AX55" s="1226"/>
      <c r="AY55" s="1226"/>
      <c r="AZ55" s="1226"/>
      <c r="BA55" s="1226"/>
      <c r="BB55" s="1225" t="s">
        <v>600</v>
      </c>
      <c r="BC55" s="1225"/>
      <c r="BD55" s="1225"/>
      <c r="BE55" s="1225"/>
      <c r="BF55" s="1225"/>
      <c r="BG55" s="1225"/>
      <c r="BH55" s="1225"/>
      <c r="BI55" s="1225"/>
      <c r="BJ55" s="1225"/>
      <c r="BK55" s="1225"/>
      <c r="BL55" s="1225"/>
      <c r="BM55" s="1225"/>
      <c r="BN55" s="1225"/>
      <c r="BO55" s="1225"/>
      <c r="BP55" s="1224">
        <v>23.1</v>
      </c>
      <c r="BQ55" s="1224"/>
      <c r="BR55" s="1224"/>
      <c r="BS55" s="1224"/>
      <c r="BT55" s="1224"/>
      <c r="BU55" s="1224"/>
      <c r="BV55" s="1224"/>
      <c r="BW55" s="1224"/>
      <c r="BX55" s="1224">
        <v>19</v>
      </c>
      <c r="BY55" s="1224"/>
      <c r="BZ55" s="1224"/>
      <c r="CA55" s="1224"/>
      <c r="CB55" s="1224"/>
      <c r="CC55" s="1224"/>
      <c r="CD55" s="1224"/>
      <c r="CE55" s="1224"/>
      <c r="CF55" s="1224">
        <v>18</v>
      </c>
      <c r="CG55" s="1224"/>
      <c r="CH55" s="1224"/>
      <c r="CI55" s="1224"/>
      <c r="CJ55" s="1224"/>
      <c r="CK55" s="1224"/>
      <c r="CL55" s="1224"/>
      <c r="CM55" s="1224"/>
      <c r="CN55" s="1224">
        <v>13.1</v>
      </c>
      <c r="CO55" s="1224"/>
      <c r="CP55" s="1224"/>
      <c r="CQ55" s="1224"/>
      <c r="CR55" s="1224"/>
      <c r="CS55" s="1224"/>
      <c r="CT55" s="1224"/>
      <c r="CU55" s="1224"/>
      <c r="CV55" s="1224">
        <v>10.9</v>
      </c>
      <c r="CW55" s="1224"/>
      <c r="CX55" s="1224"/>
      <c r="CY55" s="1224"/>
      <c r="CZ55" s="1224"/>
      <c r="DA55" s="1224"/>
      <c r="DB55" s="1224"/>
      <c r="DC55" s="1224"/>
    </row>
    <row r="56" spans="1:109" ht="13.5" x14ac:dyDescent="0.15">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5" x14ac:dyDescent="0.15">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607</v>
      </c>
      <c r="BC57" s="1225"/>
      <c r="BD57" s="1225"/>
      <c r="BE57" s="1225"/>
      <c r="BF57" s="1225"/>
      <c r="BG57" s="1225"/>
      <c r="BH57" s="1225"/>
      <c r="BI57" s="1225"/>
      <c r="BJ57" s="1225"/>
      <c r="BK57" s="1225"/>
      <c r="BL57" s="1225"/>
      <c r="BM57" s="1225"/>
      <c r="BN57" s="1225"/>
      <c r="BO57" s="1225"/>
      <c r="BP57" s="1224">
        <v>60.4</v>
      </c>
      <c r="BQ57" s="1224"/>
      <c r="BR57" s="1224"/>
      <c r="BS57" s="1224"/>
      <c r="BT57" s="1224"/>
      <c r="BU57" s="1224"/>
      <c r="BV57" s="1224"/>
      <c r="BW57" s="1224"/>
      <c r="BX57" s="1224">
        <v>60.9</v>
      </c>
      <c r="BY57" s="1224"/>
      <c r="BZ57" s="1224"/>
      <c r="CA57" s="1224"/>
      <c r="CB57" s="1224"/>
      <c r="CC57" s="1224"/>
      <c r="CD57" s="1224"/>
      <c r="CE57" s="1224"/>
      <c r="CF57" s="1224">
        <v>61.9</v>
      </c>
      <c r="CG57" s="1224"/>
      <c r="CH57" s="1224"/>
      <c r="CI57" s="1224"/>
      <c r="CJ57" s="1224"/>
      <c r="CK57" s="1224"/>
      <c r="CL57" s="1224"/>
      <c r="CM57" s="1224"/>
      <c r="CN57" s="1224">
        <v>62.5</v>
      </c>
      <c r="CO57" s="1224"/>
      <c r="CP57" s="1224"/>
      <c r="CQ57" s="1224"/>
      <c r="CR57" s="1224"/>
      <c r="CS57" s="1224"/>
      <c r="CT57" s="1224"/>
      <c r="CU57" s="1224"/>
      <c r="CV57" s="1224">
        <v>63.5</v>
      </c>
      <c r="CW57" s="1224"/>
      <c r="CX57" s="1224"/>
      <c r="CY57" s="1224"/>
      <c r="CZ57" s="1224"/>
      <c r="DA57" s="1224"/>
      <c r="DB57" s="1224"/>
      <c r="DC57" s="1224"/>
      <c r="DD57" s="1264"/>
      <c r="DE57" s="1259"/>
    </row>
    <row r="58" spans="1:109" s="1253" customFormat="1" ht="13.5" x14ac:dyDescent="0.15">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5" x14ac:dyDescent="0.15">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5" x14ac:dyDescent="0.15">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5" x14ac:dyDescent="0.15">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5" x14ac:dyDescent="0.1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7.25" x14ac:dyDescent="0.15">
      <c r="B63" s="1257" t="s">
        <v>606</v>
      </c>
    </row>
    <row r="64" spans="1:109" ht="13.5" x14ac:dyDescent="0.15">
      <c r="B64" s="1218"/>
      <c r="G64" s="1254"/>
      <c r="I64" s="1256"/>
      <c r="J64" s="1256"/>
      <c r="K64" s="1256"/>
      <c r="L64" s="1256"/>
      <c r="M64" s="1256"/>
      <c r="N64" s="1255"/>
      <c r="AM64" s="1254"/>
      <c r="AN64" s="1254" t="s">
        <v>605</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5" x14ac:dyDescent="0.15">
      <c r="B65" s="1218"/>
      <c r="AN65" s="1252" t="s">
        <v>604</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5" x14ac:dyDescent="0.1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5" x14ac:dyDescent="0.1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5" x14ac:dyDescent="0.1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5" x14ac:dyDescent="0.1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5" x14ac:dyDescent="0.1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5" x14ac:dyDescent="0.15">
      <c r="B71" s="1218"/>
      <c r="G71" s="1239"/>
      <c r="I71" s="1242"/>
      <c r="J71" s="1241"/>
      <c r="K71" s="1241"/>
      <c r="L71" s="1240"/>
      <c r="M71" s="1241"/>
      <c r="N71" s="1240"/>
      <c r="AM71" s="1239"/>
      <c r="AN71" s="1217" t="s">
        <v>603</v>
      </c>
    </row>
    <row r="72" spans="2:107" ht="13.5" x14ac:dyDescent="0.1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559</v>
      </c>
      <c r="BQ72" s="1226"/>
      <c r="BR72" s="1226"/>
      <c r="BS72" s="1226"/>
      <c r="BT72" s="1226"/>
      <c r="BU72" s="1226"/>
      <c r="BV72" s="1226"/>
      <c r="BW72" s="1226"/>
      <c r="BX72" s="1226" t="s">
        <v>560</v>
      </c>
      <c r="BY72" s="1226"/>
      <c r="BZ72" s="1226"/>
      <c r="CA72" s="1226"/>
      <c r="CB72" s="1226"/>
      <c r="CC72" s="1226"/>
      <c r="CD72" s="1226"/>
      <c r="CE72" s="1226"/>
      <c r="CF72" s="1226" t="s">
        <v>561</v>
      </c>
      <c r="CG72" s="1226"/>
      <c r="CH72" s="1226"/>
      <c r="CI72" s="1226"/>
      <c r="CJ72" s="1226"/>
      <c r="CK72" s="1226"/>
      <c r="CL72" s="1226"/>
      <c r="CM72" s="1226"/>
      <c r="CN72" s="1226" t="s">
        <v>562</v>
      </c>
      <c r="CO72" s="1226"/>
      <c r="CP72" s="1226"/>
      <c r="CQ72" s="1226"/>
      <c r="CR72" s="1226"/>
      <c r="CS72" s="1226"/>
      <c r="CT72" s="1226"/>
      <c r="CU72" s="1226"/>
      <c r="CV72" s="1226" t="s">
        <v>563</v>
      </c>
      <c r="CW72" s="1226"/>
      <c r="CX72" s="1226"/>
      <c r="CY72" s="1226"/>
      <c r="CZ72" s="1226"/>
      <c r="DA72" s="1226"/>
      <c r="DB72" s="1226"/>
      <c r="DC72" s="1226"/>
    </row>
    <row r="73" spans="2:107" ht="13.5" x14ac:dyDescent="0.15">
      <c r="B73" s="1218"/>
      <c r="G73" s="1233"/>
      <c r="H73" s="1233"/>
      <c r="I73" s="1233"/>
      <c r="J73" s="1233"/>
      <c r="K73" s="1230"/>
      <c r="L73" s="1230"/>
      <c r="M73" s="1230"/>
      <c r="N73" s="1230"/>
      <c r="AM73" s="1231"/>
      <c r="AN73" s="1225" t="s">
        <v>602</v>
      </c>
      <c r="AO73" s="1225"/>
      <c r="AP73" s="1225"/>
      <c r="AQ73" s="1225"/>
      <c r="AR73" s="1225"/>
      <c r="AS73" s="1225"/>
      <c r="AT73" s="1225"/>
      <c r="AU73" s="1225"/>
      <c r="AV73" s="1225"/>
      <c r="AW73" s="1225"/>
      <c r="AX73" s="1225"/>
      <c r="AY73" s="1225"/>
      <c r="AZ73" s="1225"/>
      <c r="BA73" s="1225"/>
      <c r="BB73" s="1225" t="s">
        <v>600</v>
      </c>
      <c r="BC73" s="1225"/>
      <c r="BD73" s="1225"/>
      <c r="BE73" s="1225"/>
      <c r="BF73" s="1225"/>
      <c r="BG73" s="1225"/>
      <c r="BH73" s="1225"/>
      <c r="BI73" s="1225"/>
      <c r="BJ73" s="1225"/>
      <c r="BK73" s="1225"/>
      <c r="BL73" s="1225"/>
      <c r="BM73" s="1225"/>
      <c r="BN73" s="1225"/>
      <c r="BO73" s="1225"/>
      <c r="BP73" s="1224"/>
      <c r="BQ73" s="1224"/>
      <c r="BR73" s="1224"/>
      <c r="BS73" s="1224"/>
      <c r="BT73" s="1224"/>
      <c r="BU73" s="1224"/>
      <c r="BV73" s="1224"/>
      <c r="BW73" s="1224"/>
      <c r="BX73" s="1224"/>
      <c r="BY73" s="1224"/>
      <c r="BZ73" s="1224"/>
      <c r="CA73" s="1224"/>
      <c r="CB73" s="1224"/>
      <c r="CC73" s="1224"/>
      <c r="CD73" s="1224"/>
      <c r="CE73" s="1224"/>
      <c r="CF73" s="1224"/>
      <c r="CG73" s="1224"/>
      <c r="CH73" s="1224"/>
      <c r="CI73" s="1224"/>
      <c r="CJ73" s="1224"/>
      <c r="CK73" s="1224"/>
      <c r="CL73" s="1224"/>
      <c r="CM73" s="1224"/>
      <c r="CN73" s="1224"/>
      <c r="CO73" s="1224"/>
      <c r="CP73" s="1224"/>
      <c r="CQ73" s="1224"/>
      <c r="CR73" s="1224"/>
      <c r="CS73" s="1224"/>
      <c r="CT73" s="1224"/>
      <c r="CU73" s="1224"/>
      <c r="CV73" s="1224"/>
      <c r="CW73" s="1224"/>
      <c r="CX73" s="1224"/>
      <c r="CY73" s="1224"/>
      <c r="CZ73" s="1224"/>
      <c r="DA73" s="1224"/>
      <c r="DB73" s="1224"/>
      <c r="DC73" s="1224"/>
    </row>
    <row r="74" spans="2:107" ht="13.5" x14ac:dyDescent="0.1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5" x14ac:dyDescent="0.1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599</v>
      </c>
      <c r="BC75" s="1225"/>
      <c r="BD75" s="1225"/>
      <c r="BE75" s="1225"/>
      <c r="BF75" s="1225"/>
      <c r="BG75" s="1225"/>
      <c r="BH75" s="1225"/>
      <c r="BI75" s="1225"/>
      <c r="BJ75" s="1225"/>
      <c r="BK75" s="1225"/>
      <c r="BL75" s="1225"/>
      <c r="BM75" s="1225"/>
      <c r="BN75" s="1225"/>
      <c r="BO75" s="1225"/>
      <c r="BP75" s="1224">
        <v>2.9</v>
      </c>
      <c r="BQ75" s="1224"/>
      <c r="BR75" s="1224"/>
      <c r="BS75" s="1224"/>
      <c r="BT75" s="1224"/>
      <c r="BU75" s="1224"/>
      <c r="BV75" s="1224"/>
      <c r="BW75" s="1224"/>
      <c r="BX75" s="1224">
        <v>2.4</v>
      </c>
      <c r="BY75" s="1224"/>
      <c r="BZ75" s="1224"/>
      <c r="CA75" s="1224"/>
      <c r="CB75" s="1224"/>
      <c r="CC75" s="1224"/>
      <c r="CD75" s="1224"/>
      <c r="CE75" s="1224"/>
      <c r="CF75" s="1224">
        <v>2</v>
      </c>
      <c r="CG75" s="1224"/>
      <c r="CH75" s="1224"/>
      <c r="CI75" s="1224"/>
      <c r="CJ75" s="1224"/>
      <c r="CK75" s="1224"/>
      <c r="CL75" s="1224"/>
      <c r="CM75" s="1224"/>
      <c r="CN75" s="1224">
        <v>1.8</v>
      </c>
      <c r="CO75" s="1224"/>
      <c r="CP75" s="1224"/>
      <c r="CQ75" s="1224"/>
      <c r="CR75" s="1224"/>
      <c r="CS75" s="1224"/>
      <c r="CT75" s="1224"/>
      <c r="CU75" s="1224"/>
      <c r="CV75" s="1224">
        <v>1.8</v>
      </c>
      <c r="CW75" s="1224"/>
      <c r="CX75" s="1224"/>
      <c r="CY75" s="1224"/>
      <c r="CZ75" s="1224"/>
      <c r="DA75" s="1224"/>
      <c r="DB75" s="1224"/>
      <c r="DC75" s="1224"/>
    </row>
    <row r="76" spans="2:107" ht="13.5" x14ac:dyDescent="0.1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5" x14ac:dyDescent="0.15">
      <c r="B77" s="1218"/>
      <c r="G77" s="1229"/>
      <c r="H77" s="1229"/>
      <c r="I77" s="1229"/>
      <c r="J77" s="1229"/>
      <c r="K77" s="1230"/>
      <c r="L77" s="1230"/>
      <c r="M77" s="1230"/>
      <c r="N77" s="1230"/>
      <c r="AN77" s="1226" t="s">
        <v>601</v>
      </c>
      <c r="AO77" s="1226"/>
      <c r="AP77" s="1226"/>
      <c r="AQ77" s="1226"/>
      <c r="AR77" s="1226"/>
      <c r="AS77" s="1226"/>
      <c r="AT77" s="1226"/>
      <c r="AU77" s="1226"/>
      <c r="AV77" s="1226"/>
      <c r="AW77" s="1226"/>
      <c r="AX77" s="1226"/>
      <c r="AY77" s="1226"/>
      <c r="AZ77" s="1226"/>
      <c r="BA77" s="1226"/>
      <c r="BB77" s="1225" t="s">
        <v>600</v>
      </c>
      <c r="BC77" s="1225"/>
      <c r="BD77" s="1225"/>
      <c r="BE77" s="1225"/>
      <c r="BF77" s="1225"/>
      <c r="BG77" s="1225"/>
      <c r="BH77" s="1225"/>
      <c r="BI77" s="1225"/>
      <c r="BJ77" s="1225"/>
      <c r="BK77" s="1225"/>
      <c r="BL77" s="1225"/>
      <c r="BM77" s="1225"/>
      <c r="BN77" s="1225"/>
      <c r="BO77" s="1225"/>
      <c r="BP77" s="1224">
        <v>23.1</v>
      </c>
      <c r="BQ77" s="1224"/>
      <c r="BR77" s="1224"/>
      <c r="BS77" s="1224"/>
      <c r="BT77" s="1224"/>
      <c r="BU77" s="1224"/>
      <c r="BV77" s="1224"/>
      <c r="BW77" s="1224"/>
      <c r="BX77" s="1224">
        <v>19</v>
      </c>
      <c r="BY77" s="1224"/>
      <c r="BZ77" s="1224"/>
      <c r="CA77" s="1224"/>
      <c r="CB77" s="1224"/>
      <c r="CC77" s="1224"/>
      <c r="CD77" s="1224"/>
      <c r="CE77" s="1224"/>
      <c r="CF77" s="1224">
        <v>18</v>
      </c>
      <c r="CG77" s="1224"/>
      <c r="CH77" s="1224"/>
      <c r="CI77" s="1224"/>
      <c r="CJ77" s="1224"/>
      <c r="CK77" s="1224"/>
      <c r="CL77" s="1224"/>
      <c r="CM77" s="1224"/>
      <c r="CN77" s="1224">
        <v>13.1</v>
      </c>
      <c r="CO77" s="1224"/>
      <c r="CP77" s="1224"/>
      <c r="CQ77" s="1224"/>
      <c r="CR77" s="1224"/>
      <c r="CS77" s="1224"/>
      <c r="CT77" s="1224"/>
      <c r="CU77" s="1224"/>
      <c r="CV77" s="1224">
        <v>10.9</v>
      </c>
      <c r="CW77" s="1224"/>
      <c r="CX77" s="1224"/>
      <c r="CY77" s="1224"/>
      <c r="CZ77" s="1224"/>
      <c r="DA77" s="1224"/>
      <c r="DB77" s="1224"/>
      <c r="DC77" s="1224"/>
    </row>
    <row r="78" spans="2:107" ht="13.5" x14ac:dyDescent="0.1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5" x14ac:dyDescent="0.1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599</v>
      </c>
      <c r="BC79" s="1225"/>
      <c r="BD79" s="1225"/>
      <c r="BE79" s="1225"/>
      <c r="BF79" s="1225"/>
      <c r="BG79" s="1225"/>
      <c r="BH79" s="1225"/>
      <c r="BI79" s="1225"/>
      <c r="BJ79" s="1225"/>
      <c r="BK79" s="1225"/>
      <c r="BL79" s="1225"/>
      <c r="BM79" s="1225"/>
      <c r="BN79" s="1225"/>
      <c r="BO79" s="1225"/>
      <c r="BP79" s="1224">
        <v>4.2</v>
      </c>
      <c r="BQ79" s="1224"/>
      <c r="BR79" s="1224"/>
      <c r="BS79" s="1224"/>
      <c r="BT79" s="1224"/>
      <c r="BU79" s="1224"/>
      <c r="BV79" s="1224"/>
      <c r="BW79" s="1224"/>
      <c r="BX79" s="1224">
        <v>3.6</v>
      </c>
      <c r="BY79" s="1224"/>
      <c r="BZ79" s="1224"/>
      <c r="CA79" s="1224"/>
      <c r="CB79" s="1224"/>
      <c r="CC79" s="1224"/>
      <c r="CD79" s="1224"/>
      <c r="CE79" s="1224"/>
      <c r="CF79" s="1224">
        <v>3.5</v>
      </c>
      <c r="CG79" s="1224"/>
      <c r="CH79" s="1224"/>
      <c r="CI79" s="1224"/>
      <c r="CJ79" s="1224"/>
      <c r="CK79" s="1224"/>
      <c r="CL79" s="1224"/>
      <c r="CM79" s="1224"/>
      <c r="CN79" s="1224">
        <v>3.6</v>
      </c>
      <c r="CO79" s="1224"/>
      <c r="CP79" s="1224"/>
      <c r="CQ79" s="1224"/>
      <c r="CR79" s="1224"/>
      <c r="CS79" s="1224"/>
      <c r="CT79" s="1224"/>
      <c r="CU79" s="1224"/>
      <c r="CV79" s="1224">
        <v>4</v>
      </c>
      <c r="CW79" s="1224"/>
      <c r="CX79" s="1224"/>
      <c r="CY79" s="1224"/>
      <c r="CZ79" s="1224"/>
      <c r="DA79" s="1224"/>
      <c r="DB79" s="1224"/>
      <c r="DC79" s="1224"/>
    </row>
    <row r="80" spans="2:107" ht="13.5" x14ac:dyDescent="0.1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5" x14ac:dyDescent="0.15">
      <c r="B81" s="1218"/>
    </row>
    <row r="82" spans="2:109" ht="17.25" x14ac:dyDescent="0.1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5" x14ac:dyDescent="0.1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5" x14ac:dyDescent="0.15">
      <c r="DD84" s="1217"/>
      <c r="DE84" s="1217"/>
    </row>
    <row r="85" spans="2:109" ht="13.5" x14ac:dyDescent="0.15">
      <c r="DD85" s="1217"/>
      <c r="DE85" s="1217"/>
    </row>
  </sheetData>
  <sheetProtection algorithmName="SHA-512" hashValue="awq0+OsFgcGecctvZwx7Cel9qV8c1VHo3atCcHvKOUYDV0ZIUcf+zH98juED93EjKPqbnjw650Mtsro1Ukmgaw==" saltValue="A2fh+XgUZDi4GtBcH7ZMZ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5298A-F634-4AD3-9BD8-57EE4588E198}">
  <sheetPr>
    <pageSetUpPr fitToPage="1"/>
  </sheetPr>
  <dimension ref="A1:DR125"/>
  <sheetViews>
    <sheetView showGridLines="0" topLeftCell="A36" zoomScale="55" zoomScaleNormal="55" zoomScaleSheetLayoutView="70" workbookViewId="0">
      <selection activeCell="BI52" sqref="BI52"/>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506</v>
      </c>
    </row>
  </sheetData>
  <sheetProtection algorithmName="SHA-512" hashValue="h9JVul3LgRbzsspoMC9txJVjkIA19MT/9lvDASDCrKAZPPgdHgfnhWWYYLYGYL91f2DA+x89FSfq0cuecnh8wQ==" saltValue="ad1CbZJPDOlV9VkT54lmd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D1EDF-F5F4-4CFC-94E0-DE1180F63F53}">
  <sheetPr>
    <pageSetUpPr fitToPage="1"/>
  </sheetPr>
  <dimension ref="A1:DR125"/>
  <sheetViews>
    <sheetView showGridLines="0" topLeftCell="A91"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506</v>
      </c>
    </row>
  </sheetData>
  <sheetProtection algorithmName="SHA-512" hashValue="X3AXT1joiIvgr3o2mVQ7pnU7cauxg4qIHdIz4uVBQhjqI8gUphUyfho0pL4AvnY9x2D+41fy1ofGLxiw4KC+Rg==" saltValue="P/vxuoFBqbfEiOCR/4NuR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556</v>
      </c>
      <c r="G2" s="151"/>
      <c r="H2" s="152"/>
    </row>
    <row r="3" spans="1:8" x14ac:dyDescent="0.15">
      <c r="A3" s="148" t="s">
        <v>549</v>
      </c>
      <c r="B3" s="153"/>
      <c r="C3" s="154"/>
      <c r="D3" s="155">
        <v>27857</v>
      </c>
      <c r="E3" s="156"/>
      <c r="F3" s="157">
        <v>45022</v>
      </c>
      <c r="G3" s="158"/>
      <c r="H3" s="159"/>
    </row>
    <row r="4" spans="1:8" x14ac:dyDescent="0.15">
      <c r="A4" s="160"/>
      <c r="B4" s="161"/>
      <c r="C4" s="162"/>
      <c r="D4" s="163">
        <v>20627</v>
      </c>
      <c r="E4" s="164"/>
      <c r="F4" s="165">
        <v>25247</v>
      </c>
      <c r="G4" s="166"/>
      <c r="H4" s="167"/>
    </row>
    <row r="5" spans="1:8" x14ac:dyDescent="0.15">
      <c r="A5" s="148" t="s">
        <v>551</v>
      </c>
      <c r="B5" s="153"/>
      <c r="C5" s="154"/>
      <c r="D5" s="155">
        <v>40208</v>
      </c>
      <c r="E5" s="156"/>
      <c r="F5" s="157">
        <v>46035</v>
      </c>
      <c r="G5" s="158"/>
      <c r="H5" s="159"/>
    </row>
    <row r="6" spans="1:8" x14ac:dyDescent="0.15">
      <c r="A6" s="160"/>
      <c r="B6" s="161"/>
      <c r="C6" s="162"/>
      <c r="D6" s="163">
        <v>24816</v>
      </c>
      <c r="E6" s="164"/>
      <c r="F6" s="165">
        <v>25158</v>
      </c>
      <c r="G6" s="166"/>
      <c r="H6" s="167"/>
    </row>
    <row r="7" spans="1:8" x14ac:dyDescent="0.15">
      <c r="A7" s="148" t="s">
        <v>552</v>
      </c>
      <c r="B7" s="153"/>
      <c r="C7" s="154"/>
      <c r="D7" s="155">
        <v>51722</v>
      </c>
      <c r="E7" s="156"/>
      <c r="F7" s="157">
        <v>43261</v>
      </c>
      <c r="G7" s="158"/>
      <c r="H7" s="159"/>
    </row>
    <row r="8" spans="1:8" x14ac:dyDescent="0.15">
      <c r="A8" s="160"/>
      <c r="B8" s="161"/>
      <c r="C8" s="162"/>
      <c r="D8" s="163">
        <v>40112</v>
      </c>
      <c r="E8" s="164"/>
      <c r="F8" s="165">
        <v>24721</v>
      </c>
      <c r="G8" s="166"/>
      <c r="H8" s="167"/>
    </row>
    <row r="9" spans="1:8" x14ac:dyDescent="0.15">
      <c r="A9" s="148" t="s">
        <v>553</v>
      </c>
      <c r="B9" s="153"/>
      <c r="C9" s="154"/>
      <c r="D9" s="155">
        <v>55989</v>
      </c>
      <c r="E9" s="156"/>
      <c r="F9" s="157">
        <v>40626</v>
      </c>
      <c r="G9" s="158"/>
      <c r="H9" s="159"/>
    </row>
    <row r="10" spans="1:8" x14ac:dyDescent="0.15">
      <c r="A10" s="160"/>
      <c r="B10" s="161"/>
      <c r="C10" s="162"/>
      <c r="D10" s="163">
        <v>44231</v>
      </c>
      <c r="E10" s="164"/>
      <c r="F10" s="165">
        <v>24279</v>
      </c>
      <c r="G10" s="166"/>
      <c r="H10" s="167"/>
    </row>
    <row r="11" spans="1:8" x14ac:dyDescent="0.15">
      <c r="A11" s="148" t="s">
        <v>554</v>
      </c>
      <c r="B11" s="153"/>
      <c r="C11" s="154"/>
      <c r="D11" s="155">
        <v>26367</v>
      </c>
      <c r="E11" s="156"/>
      <c r="F11" s="157">
        <v>46133</v>
      </c>
      <c r="G11" s="158"/>
      <c r="H11" s="159"/>
    </row>
    <row r="12" spans="1:8" x14ac:dyDescent="0.15">
      <c r="A12" s="160"/>
      <c r="B12" s="161"/>
      <c r="C12" s="168"/>
      <c r="D12" s="163">
        <v>15947</v>
      </c>
      <c r="E12" s="164"/>
      <c r="F12" s="165">
        <v>27280</v>
      </c>
      <c r="G12" s="166"/>
      <c r="H12" s="167"/>
    </row>
    <row r="13" spans="1:8" x14ac:dyDescent="0.15">
      <c r="A13" s="148"/>
      <c r="B13" s="153"/>
      <c r="C13" s="169"/>
      <c r="D13" s="170">
        <v>40429</v>
      </c>
      <c r="E13" s="171"/>
      <c r="F13" s="172">
        <v>44215</v>
      </c>
      <c r="G13" s="173"/>
      <c r="H13" s="159"/>
    </row>
    <row r="14" spans="1:8" x14ac:dyDescent="0.15">
      <c r="A14" s="160"/>
      <c r="B14" s="161"/>
      <c r="C14" s="162"/>
      <c r="D14" s="163">
        <v>29147</v>
      </c>
      <c r="E14" s="164"/>
      <c r="F14" s="165">
        <v>25337</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0.48</v>
      </c>
      <c r="C19" s="174">
        <f>ROUND(VALUE(SUBSTITUTE(実質収支比率等に係る経年分析!G$48,"▲","-")),2)</f>
        <v>0.5</v>
      </c>
      <c r="D19" s="174">
        <f>ROUND(VALUE(SUBSTITUTE(実質収支比率等に係る経年分析!H$48,"▲","-")),2)</f>
        <v>0.54</v>
      </c>
      <c r="E19" s="174">
        <f>ROUND(VALUE(SUBSTITUTE(実質収支比率等に係る経年分析!I$48,"▲","-")),2)</f>
        <v>0.56000000000000005</v>
      </c>
      <c r="F19" s="174">
        <f>ROUND(VALUE(SUBSTITUTE(実質収支比率等に係る経年分析!J$48,"▲","-")),2)</f>
        <v>1.49</v>
      </c>
    </row>
    <row r="20" spans="1:11" x14ac:dyDescent="0.15">
      <c r="A20" s="174" t="s">
        <v>56</v>
      </c>
      <c r="B20" s="174">
        <f>ROUND(VALUE(SUBSTITUTE(実質収支比率等に係る経年分析!F$47,"▲","-")),2)</f>
        <v>13.63</v>
      </c>
      <c r="C20" s="174">
        <f>ROUND(VALUE(SUBSTITUTE(実質収支比率等に係る経年分析!G$47,"▲","-")),2)</f>
        <v>13.7</v>
      </c>
      <c r="D20" s="174">
        <f>ROUND(VALUE(SUBSTITUTE(実質収支比率等に係る経年分析!H$47,"▲","-")),2)</f>
        <v>12.82</v>
      </c>
      <c r="E20" s="174">
        <f>ROUND(VALUE(SUBSTITUTE(実質収支比率等に係る経年分析!I$47,"▲","-")),2)</f>
        <v>12.47</v>
      </c>
      <c r="F20" s="174">
        <f>ROUND(VALUE(SUBSTITUTE(実質収支比率等に係る経年分析!J$47,"▲","-")),2)</f>
        <v>12.88</v>
      </c>
    </row>
    <row r="21" spans="1:11" x14ac:dyDescent="0.15">
      <c r="A21" s="174" t="s">
        <v>57</v>
      </c>
      <c r="B21" s="174">
        <f>IF(ISNUMBER(VALUE(SUBSTITUTE(実質収支比率等に係る経年分析!F$49,"▲","-"))),ROUND(VALUE(SUBSTITUTE(実質収支比率等に係る経年分析!F$49,"▲","-")),2),NA())</f>
        <v>0.38</v>
      </c>
      <c r="C21" s="174">
        <f>IF(ISNUMBER(VALUE(SUBSTITUTE(実質収支比率等に係る経年分析!G$49,"▲","-"))),ROUND(VALUE(SUBSTITUTE(実質収支比率等に係る経年分析!G$49,"▲","-")),2),NA())</f>
        <v>0.22</v>
      </c>
      <c r="D21" s="174">
        <f>IF(ISNUMBER(VALUE(SUBSTITUTE(実質収支比率等に係る経年分析!H$49,"▲","-"))),ROUND(VALUE(SUBSTITUTE(実質収支比率等に係る経年分析!H$49,"▲","-")),2),NA())</f>
        <v>-0.44</v>
      </c>
      <c r="E21" s="174">
        <f>IF(ISNUMBER(VALUE(SUBSTITUTE(実質収支比率等に係る経年分析!I$49,"▲","-"))),ROUND(VALUE(SUBSTITUTE(実質収支比率等に係る経年分析!I$49,"▲","-")),2),NA())</f>
        <v>0.24</v>
      </c>
      <c r="F21" s="174">
        <f>IF(ISNUMBER(VALUE(SUBSTITUTE(実質収支比率等に係る経年分析!J$49,"▲","-"))),ROUND(VALUE(SUBSTITUTE(実質収支比率等に係る経年分析!J$49,"▲","-")),2),NA())</f>
        <v>1.08</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0.14000000000000001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7.0000000000000007E-2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0.05</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国民健康保険事業</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0.61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0.14000000000000001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0.06</v>
      </c>
    </row>
    <row r="30" spans="1:11" x14ac:dyDescent="0.15">
      <c r="A30" s="175" t="str">
        <f>IF(連結実質赤字比率に係る赤字・黒字の構成分析!C$40="",NA(),連結実質赤字比率に係る赤字・黒字の構成分析!C$40)</f>
        <v>学校給食費管理事業</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0.09</v>
      </c>
    </row>
    <row r="31" spans="1:11" x14ac:dyDescent="0.15">
      <c r="A31" s="175" t="str">
        <f>IF(連結実質赤字比率に係る赤字・黒字の構成分析!C$39="",NA(),連結実質赤字比率に係る赤字・黒字の構成分析!C$39)</f>
        <v>後期高齢者医療事業</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0.14000000000000001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0.14000000000000001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0.14000000000000001</v>
      </c>
    </row>
    <row r="32" spans="1:11" x14ac:dyDescent="0.15">
      <c r="A32" s="175" t="str">
        <f>IF(連結実質赤字比率に係る赤字・黒字の構成分析!C$38="",NA(),連結実質赤字比率に係る赤字・黒字の構成分析!C$38)</f>
        <v>介護保険事業</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0.25</v>
      </c>
    </row>
    <row r="33" spans="1:16" x14ac:dyDescent="0.15">
      <c r="A33" s="175" t="str">
        <f>IF(連結実質赤字比率に係る赤字・黒字の構成分析!C$37="",NA(),連結実質赤字比率に係る赤字・黒字の構成分析!C$37)</f>
        <v>夜間休日応急診療事業</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#VALUE!</v>
      </c>
      <c r="G33" s="175" t="e">
        <f>IF(ROUND(VALUE(SUBSTITUTE(連結実質赤字比率に係る赤字・黒字の構成分析!H$37,"▲", "-")), 2) &gt;= 0, ABS(ROUND(VALUE(SUBSTITUTE(連結実質赤字比率に係る赤字・黒字の構成分析!H$37,"▲", "-")), 2)), NA())</f>
        <v>#VALUE!</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0.33</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0.28999999999999998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0.38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0.28999999999999998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v>
      </c>
    </row>
    <row r="35" spans="1:16" x14ac:dyDescent="0.15">
      <c r="A35" s="175" t="str">
        <f>IF(連結実質赤字比率に係る赤字・黒字の構成分析!C$35="",NA(),連結実質赤字比率に係る赤字・黒字の構成分析!C$35)</f>
        <v>下水道事業</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5.31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6.04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6.32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5.96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5.36</v>
      </c>
    </row>
    <row r="36" spans="1:16" x14ac:dyDescent="0.15">
      <c r="A36" s="175" t="str">
        <f>IF(連結実質赤字比率に係る赤字・黒字の構成分析!C$34="",NA(),連結実質赤字比率に係る赤字・黒字の構成分析!C$34)</f>
        <v>水道事業</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12.67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12.42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9.14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8.82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8.9600000000000009</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11275</v>
      </c>
      <c r="E42" s="176"/>
      <c r="F42" s="176"/>
      <c r="G42" s="176">
        <f>'実質公債費比率（分子）の構造'!L$52</f>
        <v>11694</v>
      </c>
      <c r="H42" s="176"/>
      <c r="I42" s="176"/>
      <c r="J42" s="176">
        <f>'実質公債費比率（分子）の構造'!M$52</f>
        <v>11828</v>
      </c>
      <c r="K42" s="176"/>
      <c r="L42" s="176"/>
      <c r="M42" s="176">
        <f>'実質公債費比率（分子）の構造'!N$52</f>
        <v>11485</v>
      </c>
      <c r="N42" s="176"/>
      <c r="O42" s="176"/>
      <c r="P42" s="176">
        <f>'実質公債費比率（分子）の構造'!O$52</f>
        <v>11115</v>
      </c>
    </row>
    <row r="43" spans="1:16" x14ac:dyDescent="0.15">
      <c r="A43" s="176" t="s">
        <v>65</v>
      </c>
      <c r="B43" s="176">
        <f>'実質公債費比率（分子）の構造'!K$51</f>
        <v>0</v>
      </c>
      <c r="C43" s="176"/>
      <c r="D43" s="176"/>
      <c r="E43" s="176" t="str">
        <f>'実質公債費比率（分子）の構造'!L$51</f>
        <v>-</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x14ac:dyDescent="0.15">
      <c r="A44" s="176" t="s">
        <v>66</v>
      </c>
      <c r="B44" s="176">
        <f>'実質公債費比率（分子）の構造'!K$50</f>
        <v>180</v>
      </c>
      <c r="C44" s="176"/>
      <c r="D44" s="176"/>
      <c r="E44" s="176">
        <f>'実質公債費比率（分子）の構造'!L$50</f>
        <v>180</v>
      </c>
      <c r="F44" s="176"/>
      <c r="G44" s="176"/>
      <c r="H44" s="176">
        <f>'実質公債費比率（分子）の構造'!M$50</f>
        <v>180</v>
      </c>
      <c r="I44" s="176"/>
      <c r="J44" s="176"/>
      <c r="K44" s="176">
        <f>'実質公債費比率（分子）の構造'!N$50</f>
        <v>192</v>
      </c>
      <c r="L44" s="176"/>
      <c r="M44" s="176"/>
      <c r="N44" s="176">
        <f>'実質公債費比率（分子）の構造'!O$50</f>
        <v>183</v>
      </c>
      <c r="O44" s="176"/>
      <c r="P44" s="176"/>
    </row>
    <row r="45" spans="1:16" x14ac:dyDescent="0.15">
      <c r="A45" s="176" t="s">
        <v>67</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68</v>
      </c>
      <c r="B46" s="176">
        <f>'実質公債費比率（分子）の構造'!K$48</f>
        <v>2777</v>
      </c>
      <c r="C46" s="176"/>
      <c r="D46" s="176"/>
      <c r="E46" s="176">
        <f>'実質公債費比率（分子）の構造'!L$48</f>
        <v>2730</v>
      </c>
      <c r="F46" s="176"/>
      <c r="G46" s="176"/>
      <c r="H46" s="176">
        <f>'実質公債費比率（分子）の構造'!M$48</f>
        <v>2363</v>
      </c>
      <c r="I46" s="176"/>
      <c r="J46" s="176"/>
      <c r="K46" s="176">
        <f>'実質公債費比率（分子）の構造'!N$48</f>
        <v>2325</v>
      </c>
      <c r="L46" s="176"/>
      <c r="M46" s="176"/>
      <c r="N46" s="176">
        <f>'実質公債費比率（分子）の構造'!O$48</f>
        <v>2097</v>
      </c>
      <c r="O46" s="176"/>
      <c r="P46" s="176"/>
    </row>
    <row r="47" spans="1:16" x14ac:dyDescent="0.15">
      <c r="A47" s="176" t="s">
        <v>69</v>
      </c>
      <c r="B47" s="176">
        <f>'実質公債費比率（分子）の構造'!K$47</f>
        <v>32</v>
      </c>
      <c r="C47" s="176"/>
      <c r="D47" s="176"/>
      <c r="E47" s="176">
        <f>'実質公債費比率（分子）の構造'!L$47</f>
        <v>32</v>
      </c>
      <c r="F47" s="176"/>
      <c r="G47" s="176"/>
      <c r="H47" s="176">
        <f>'実質公債費比率（分子）の構造'!M$47</f>
        <v>32</v>
      </c>
      <c r="I47" s="176"/>
      <c r="J47" s="176"/>
      <c r="K47" s="176">
        <f>'実質公債費比率（分子）の構造'!N$47</f>
        <v>32</v>
      </c>
      <c r="L47" s="176"/>
      <c r="M47" s="176"/>
      <c r="N47" s="176">
        <f>'実質公債費比率（分子）の構造'!O$47</f>
        <v>40</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9266</v>
      </c>
      <c r="C49" s="176"/>
      <c r="D49" s="176"/>
      <c r="E49" s="176">
        <f>'実質公債費比率（分子）の構造'!L$45</f>
        <v>9701</v>
      </c>
      <c r="F49" s="176"/>
      <c r="G49" s="176"/>
      <c r="H49" s="176">
        <f>'実質公債費比率（分子）の構造'!M$45</f>
        <v>9952</v>
      </c>
      <c r="I49" s="176"/>
      <c r="J49" s="176"/>
      <c r="K49" s="176">
        <f>'実質公債費比率（分子）の構造'!N$45</f>
        <v>9727</v>
      </c>
      <c r="L49" s="176"/>
      <c r="M49" s="176"/>
      <c r="N49" s="176">
        <f>'実質公債費比率（分子）の構造'!O$45</f>
        <v>9819</v>
      </c>
      <c r="O49" s="176"/>
      <c r="P49" s="176"/>
    </row>
    <row r="50" spans="1:16" x14ac:dyDescent="0.15">
      <c r="A50" s="176" t="s">
        <v>72</v>
      </c>
      <c r="B50" s="176" t="e">
        <f>NA()</f>
        <v>#N/A</v>
      </c>
      <c r="C50" s="176">
        <f>IF(ISNUMBER('実質公債費比率（分子）の構造'!K$53),'実質公債費比率（分子）の構造'!K$53,NA())</f>
        <v>980</v>
      </c>
      <c r="D50" s="176" t="e">
        <f>NA()</f>
        <v>#N/A</v>
      </c>
      <c r="E50" s="176" t="e">
        <f>NA()</f>
        <v>#N/A</v>
      </c>
      <c r="F50" s="176">
        <f>IF(ISNUMBER('実質公債費比率（分子）の構造'!L$53),'実質公債費比率（分子）の構造'!L$53,NA())</f>
        <v>949</v>
      </c>
      <c r="G50" s="176" t="e">
        <f>NA()</f>
        <v>#N/A</v>
      </c>
      <c r="H50" s="176" t="e">
        <f>NA()</f>
        <v>#N/A</v>
      </c>
      <c r="I50" s="176">
        <f>IF(ISNUMBER('実質公債費比率（分子）の構造'!M$53),'実質公債費比率（分子）の構造'!M$53,NA())</f>
        <v>699</v>
      </c>
      <c r="J50" s="176" t="e">
        <f>NA()</f>
        <v>#N/A</v>
      </c>
      <c r="K50" s="176" t="e">
        <f>NA()</f>
        <v>#N/A</v>
      </c>
      <c r="L50" s="176">
        <f>IF(ISNUMBER('実質公債費比率（分子）の構造'!N$53),'実質公債費比率（分子）の構造'!N$53,NA())</f>
        <v>791</v>
      </c>
      <c r="M50" s="176" t="e">
        <f>NA()</f>
        <v>#N/A</v>
      </c>
      <c r="N50" s="176" t="e">
        <f>NA()</f>
        <v>#N/A</v>
      </c>
      <c r="O50" s="176">
        <f>IF(ISNUMBER('実質公債費比率（分子）の構造'!O$53),'実質公債費比率（分子）の構造'!O$53,NA())</f>
        <v>1024</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85948</v>
      </c>
      <c r="E56" s="175"/>
      <c r="F56" s="175"/>
      <c r="G56" s="175">
        <f>'将来負担比率（分子）の構造'!J$52</f>
        <v>84756</v>
      </c>
      <c r="H56" s="175"/>
      <c r="I56" s="175"/>
      <c r="J56" s="175">
        <f>'将来負担比率（分子）の構造'!K$52</f>
        <v>85123</v>
      </c>
      <c r="K56" s="175"/>
      <c r="L56" s="175"/>
      <c r="M56" s="175">
        <f>'将来負担比率（分子）の構造'!L$52</f>
        <v>85752</v>
      </c>
      <c r="N56" s="175"/>
      <c r="O56" s="175"/>
      <c r="P56" s="175">
        <f>'将来負担比率（分子）の構造'!M$52</f>
        <v>84123</v>
      </c>
    </row>
    <row r="57" spans="1:16" x14ac:dyDescent="0.15">
      <c r="A57" s="175" t="s">
        <v>43</v>
      </c>
      <c r="B57" s="175"/>
      <c r="C57" s="175"/>
      <c r="D57" s="175">
        <f>'将来負担比率（分子）の構造'!I$51</f>
        <v>45363</v>
      </c>
      <c r="E57" s="175"/>
      <c r="F57" s="175"/>
      <c r="G57" s="175">
        <f>'将来負担比率（分子）の構造'!J$51</f>
        <v>43413</v>
      </c>
      <c r="H57" s="175"/>
      <c r="I57" s="175"/>
      <c r="J57" s="175">
        <f>'将来負担比率（分子）の構造'!K$51</f>
        <v>41999</v>
      </c>
      <c r="K57" s="175"/>
      <c r="L57" s="175"/>
      <c r="M57" s="175">
        <f>'将来負担比率（分子）の構造'!L$51</f>
        <v>42799</v>
      </c>
      <c r="N57" s="175"/>
      <c r="O57" s="175"/>
      <c r="P57" s="175">
        <f>'将来負担比率（分子）の構造'!M$51</f>
        <v>42520</v>
      </c>
    </row>
    <row r="58" spans="1:16" x14ac:dyDescent="0.15">
      <c r="A58" s="175" t="s">
        <v>42</v>
      </c>
      <c r="B58" s="175"/>
      <c r="C58" s="175"/>
      <c r="D58" s="175">
        <f>'将来負担比率（分子）の構造'!I$50</f>
        <v>24307</v>
      </c>
      <c r="E58" s="175"/>
      <c r="F58" s="175"/>
      <c r="G58" s="175">
        <f>'将来負担比率（分子）の構造'!J$50</f>
        <v>25312</v>
      </c>
      <c r="H58" s="175"/>
      <c r="I58" s="175"/>
      <c r="J58" s="175">
        <f>'将来負担比率（分子）の構造'!K$50</f>
        <v>25349</v>
      </c>
      <c r="K58" s="175"/>
      <c r="L58" s="175"/>
      <c r="M58" s="175">
        <f>'将来負担比率（分子）の構造'!L$50</f>
        <v>26790</v>
      </c>
      <c r="N58" s="175"/>
      <c r="O58" s="175"/>
      <c r="P58" s="175">
        <f>'将来負担比率（分子）の構造'!M$50</f>
        <v>27520</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f>'将来負担比率（分子）の構造'!I$46</f>
        <v>183</v>
      </c>
      <c r="C61" s="175"/>
      <c r="D61" s="175"/>
      <c r="E61" s="175">
        <f>'将来負担比率（分子）の構造'!J$46</f>
        <v>175</v>
      </c>
      <c r="F61" s="175"/>
      <c r="G61" s="175"/>
      <c r="H61" s="175">
        <f>'将来負担比率（分子）の構造'!K$46</f>
        <v>168</v>
      </c>
      <c r="I61" s="175"/>
      <c r="J61" s="175"/>
      <c r="K61" s="175">
        <f>'将来負担比率（分子）の構造'!L$46</f>
        <v>160</v>
      </c>
      <c r="L61" s="175"/>
      <c r="M61" s="175"/>
      <c r="N61" s="175">
        <f>'将来負担比率（分子）の構造'!M$46</f>
        <v>153</v>
      </c>
      <c r="O61" s="175"/>
      <c r="P61" s="175"/>
    </row>
    <row r="62" spans="1:16" x14ac:dyDescent="0.15">
      <c r="A62" s="175" t="s">
        <v>36</v>
      </c>
      <c r="B62" s="175">
        <f>'将来負担比率（分子）の構造'!I$45</f>
        <v>11962</v>
      </c>
      <c r="C62" s="175"/>
      <c r="D62" s="175"/>
      <c r="E62" s="175">
        <f>'将来負担比率（分子）の構造'!J$45</f>
        <v>12305</v>
      </c>
      <c r="F62" s="175"/>
      <c r="G62" s="175"/>
      <c r="H62" s="175">
        <f>'将来負担比率（分子）の構造'!K$45</f>
        <v>12254</v>
      </c>
      <c r="I62" s="175"/>
      <c r="J62" s="175"/>
      <c r="K62" s="175">
        <f>'将来負担比率（分子）の構造'!L$45</f>
        <v>12468</v>
      </c>
      <c r="L62" s="175"/>
      <c r="M62" s="175"/>
      <c r="N62" s="175">
        <f>'将来負担比率（分子）の構造'!M$45</f>
        <v>12456</v>
      </c>
      <c r="O62" s="175"/>
      <c r="P62" s="175"/>
    </row>
    <row r="63" spans="1:16" x14ac:dyDescent="0.15">
      <c r="A63" s="175" t="s">
        <v>35</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34</v>
      </c>
      <c r="B64" s="175">
        <f>'将来負担比率（分子）の構造'!I$43</f>
        <v>32803</v>
      </c>
      <c r="C64" s="175"/>
      <c r="D64" s="175"/>
      <c r="E64" s="175">
        <f>'将来負担比率（分子）の構造'!J$43</f>
        <v>32153</v>
      </c>
      <c r="F64" s="175"/>
      <c r="G64" s="175"/>
      <c r="H64" s="175">
        <f>'将来負担比率（分子）の構造'!K$43</f>
        <v>29088</v>
      </c>
      <c r="I64" s="175"/>
      <c r="J64" s="175"/>
      <c r="K64" s="175">
        <f>'将来負担比率（分子）の構造'!L$43</f>
        <v>26384</v>
      </c>
      <c r="L64" s="175"/>
      <c r="M64" s="175"/>
      <c r="N64" s="175">
        <f>'将来負担比率（分子）の構造'!M$43</f>
        <v>23009</v>
      </c>
      <c r="O64" s="175"/>
      <c r="P64" s="175"/>
    </row>
    <row r="65" spans="1:16" x14ac:dyDescent="0.15">
      <c r="A65" s="175" t="s">
        <v>33</v>
      </c>
      <c r="B65" s="175">
        <f>'将来負担比率（分子）の構造'!I$42</f>
        <v>4635</v>
      </c>
      <c r="C65" s="175"/>
      <c r="D65" s="175"/>
      <c r="E65" s="175">
        <f>'将来負担比率（分子）の構造'!J$42</f>
        <v>3806</v>
      </c>
      <c r="F65" s="175"/>
      <c r="G65" s="175"/>
      <c r="H65" s="175">
        <f>'将来負担比率（分子）の構造'!K$42</f>
        <v>3670</v>
      </c>
      <c r="I65" s="175"/>
      <c r="J65" s="175"/>
      <c r="K65" s="175">
        <f>'将来負担比率（分子）の構造'!L$42</f>
        <v>2672</v>
      </c>
      <c r="L65" s="175"/>
      <c r="M65" s="175"/>
      <c r="N65" s="175">
        <f>'将来負担比率（分子）の構造'!M$42</f>
        <v>2641</v>
      </c>
      <c r="O65" s="175"/>
      <c r="P65" s="175"/>
    </row>
    <row r="66" spans="1:16" x14ac:dyDescent="0.15">
      <c r="A66" s="175" t="s">
        <v>32</v>
      </c>
      <c r="B66" s="175">
        <f>'将来負担比率（分子）の構造'!I$41</f>
        <v>89827</v>
      </c>
      <c r="C66" s="175"/>
      <c r="D66" s="175"/>
      <c r="E66" s="175">
        <f>'将来負担比率（分子）の構造'!J$41</f>
        <v>91604</v>
      </c>
      <c r="F66" s="175"/>
      <c r="G66" s="175"/>
      <c r="H66" s="175">
        <f>'将来負担比率（分子）の構造'!K$41</f>
        <v>95346</v>
      </c>
      <c r="I66" s="175"/>
      <c r="J66" s="175"/>
      <c r="K66" s="175">
        <f>'将来負担比率（分子）の構造'!L$41</f>
        <v>101084</v>
      </c>
      <c r="L66" s="175"/>
      <c r="M66" s="175"/>
      <c r="N66" s="175">
        <f>'将来負担比率（分子）の構造'!M$41</f>
        <v>97452</v>
      </c>
      <c r="O66" s="175"/>
      <c r="P66" s="175"/>
    </row>
    <row r="67" spans="1:16" x14ac:dyDescent="0.15">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6504</v>
      </c>
      <c r="C72" s="179">
        <f>基金残高に係る経年分析!G55</f>
        <v>6608</v>
      </c>
      <c r="D72" s="179">
        <f>基金残高に係る経年分析!H55</f>
        <v>6693</v>
      </c>
    </row>
    <row r="73" spans="1:16" x14ac:dyDescent="0.15">
      <c r="A73" s="178" t="s">
        <v>79</v>
      </c>
      <c r="B73" s="179">
        <f>基金残高に係る経年分析!F56</f>
        <v>2832</v>
      </c>
      <c r="C73" s="179">
        <f>基金残高に係る経年分析!G56</f>
        <v>4200</v>
      </c>
      <c r="D73" s="179">
        <f>基金残高に係る経年分析!H56</f>
        <v>4190</v>
      </c>
    </row>
    <row r="74" spans="1:16" x14ac:dyDescent="0.15">
      <c r="A74" s="178" t="s">
        <v>80</v>
      </c>
      <c r="B74" s="179">
        <f>基金残高に係る経年分析!F57</f>
        <v>11889</v>
      </c>
      <c r="C74" s="179">
        <f>基金残高に係る経年分析!G57</f>
        <v>12108</v>
      </c>
      <c r="D74" s="179">
        <f>基金残高に係る経年分析!H57</f>
        <v>13223</v>
      </c>
    </row>
  </sheetData>
  <sheetProtection algorithmName="SHA-512" hashValue="w72MMrnIsSwOQ+l5dSO6zsF2DPy/gZ+0cSK4QOrzZT3+kBdtthpKoE8hI6PwOh7iCfW+flMYXpIGqO88SXEsew==" saltValue="XC59uWuwt1GR9EAekUryd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2024-03-18T00:04:21Z</cp:lastPrinted>
  <dcterms:created xsi:type="dcterms:W3CDTF">2024-03-14T03:21:57Z</dcterms:created>
  <dcterms:modified xsi:type="dcterms:W3CDTF">2024-09-27T03:32:38Z</dcterms:modified>
  <cp:category/>
</cp:coreProperties>
</file>