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学事保健係\03 学校基本調査\01 児童生徒数及び学級数（５月１日分）\01 園児数及び学級数（公立幼稚園）\ＨＰ\"/>
    </mc:Choice>
  </mc:AlternateContent>
  <bookViews>
    <workbookView xWindow="120" yWindow="105" windowWidth="12390" windowHeight="8775"/>
  </bookViews>
  <sheets>
    <sheet name="幼稚園" sheetId="3" r:id="rId1"/>
  </sheets>
  <definedNames>
    <definedName name="_xlnm._FilterDatabase" localSheetId="0" hidden="1">幼稚園!$A$4:$V$31</definedName>
    <definedName name="_xlnm.Print_Area" localSheetId="0">幼稚園!$A$1:$U$35</definedName>
  </definedNames>
  <calcPr calcId="152511"/>
</workbook>
</file>

<file path=xl/calcChain.xml><?xml version="1.0" encoding="utf-8"?>
<calcChain xmlns="http://schemas.openxmlformats.org/spreadsheetml/2006/main">
  <c r="K30" i="3" l="1"/>
  <c r="J30" i="3"/>
  <c r="L30" i="3" l="1"/>
  <c r="P29" i="3" l="1"/>
  <c r="P30" i="3"/>
  <c r="O26" i="3" l="1"/>
  <c r="J29" i="3"/>
  <c r="K29" i="3"/>
  <c r="M29" i="3"/>
  <c r="N29" i="3"/>
  <c r="Q21" i="3"/>
  <c r="P21" i="3"/>
  <c r="R21" i="3" s="1"/>
  <c r="O21" i="3"/>
  <c r="L21" i="3"/>
  <c r="U12" i="3"/>
  <c r="Q12" i="3"/>
  <c r="Q29" i="3" s="1"/>
  <c r="P12" i="3"/>
  <c r="O12" i="3"/>
  <c r="L12" i="3"/>
  <c r="L29" i="3" s="1"/>
  <c r="R12" i="3" l="1"/>
  <c r="O29" i="3"/>
  <c r="L31" i="3"/>
  <c r="R29" i="3"/>
  <c r="P10" i="3"/>
  <c r="Q10" i="3"/>
  <c r="H30" i="3"/>
  <c r="G30" i="3"/>
  <c r="G31" i="3" s="1"/>
  <c r="P23" i="3"/>
  <c r="P13" i="3"/>
  <c r="Q9" i="3"/>
  <c r="P9" i="3"/>
  <c r="Q8" i="3"/>
  <c r="P8" i="3"/>
  <c r="Q7" i="3"/>
  <c r="P7" i="3"/>
  <c r="P6" i="3"/>
  <c r="P11" i="3"/>
  <c r="P14" i="3"/>
  <c r="P15" i="3"/>
  <c r="P16" i="3"/>
  <c r="P17" i="3"/>
  <c r="P18" i="3"/>
  <c r="P19" i="3"/>
  <c r="P20" i="3"/>
  <c r="P22" i="3"/>
  <c r="P24" i="3"/>
  <c r="P25" i="3"/>
  <c r="P26" i="3"/>
  <c r="P27" i="3"/>
  <c r="P28" i="3"/>
  <c r="F6" i="3"/>
  <c r="I6" i="3"/>
  <c r="L6" i="3"/>
  <c r="Q6" i="3"/>
  <c r="U6" i="3"/>
  <c r="F7" i="3"/>
  <c r="I7" i="3"/>
  <c r="L7" i="3"/>
  <c r="U7" i="3"/>
  <c r="F8" i="3"/>
  <c r="L8" i="3"/>
  <c r="U8" i="3"/>
  <c r="F9" i="3"/>
  <c r="I9" i="3"/>
  <c r="L9" i="3"/>
  <c r="U9" i="3"/>
  <c r="F10" i="3"/>
  <c r="I10" i="3"/>
  <c r="L10" i="3"/>
  <c r="U10" i="3"/>
  <c r="F11" i="3"/>
  <c r="L11" i="3"/>
  <c r="Q11" i="3"/>
  <c r="R11" i="3" s="1"/>
  <c r="U11" i="3"/>
  <c r="F12" i="3"/>
  <c r="I12" i="3"/>
  <c r="L13" i="3"/>
  <c r="Q13" i="3"/>
  <c r="U13" i="3"/>
  <c r="F14" i="3"/>
  <c r="I14" i="3"/>
  <c r="L14" i="3"/>
  <c r="Q14" i="3"/>
  <c r="U14" i="3"/>
  <c r="F15" i="3"/>
  <c r="I15" i="3"/>
  <c r="L15" i="3"/>
  <c r="Q15" i="3"/>
  <c r="U15" i="3"/>
  <c r="F16" i="3"/>
  <c r="I16" i="3"/>
  <c r="L16" i="3"/>
  <c r="Q16" i="3"/>
  <c r="U16" i="3"/>
  <c r="F17" i="3"/>
  <c r="I17" i="3"/>
  <c r="L17" i="3"/>
  <c r="Q17" i="3"/>
  <c r="U17" i="3"/>
  <c r="F18" i="3"/>
  <c r="I18" i="3"/>
  <c r="L18" i="3"/>
  <c r="Q18" i="3"/>
  <c r="U18" i="3"/>
  <c r="F19" i="3"/>
  <c r="I19" i="3"/>
  <c r="L19" i="3"/>
  <c r="Q19" i="3"/>
  <c r="U19" i="3"/>
  <c r="F20" i="3"/>
  <c r="I20" i="3"/>
  <c r="L20" i="3"/>
  <c r="Q20" i="3"/>
  <c r="U20" i="3"/>
  <c r="F21" i="3"/>
  <c r="I21" i="3"/>
  <c r="O31" i="3"/>
  <c r="U21" i="3"/>
  <c r="L22" i="3"/>
  <c r="Q22" i="3"/>
  <c r="U22" i="3"/>
  <c r="F23" i="3"/>
  <c r="I23" i="3"/>
  <c r="L23" i="3"/>
  <c r="Q23" i="3"/>
  <c r="U23" i="3"/>
  <c r="F24" i="3"/>
  <c r="I24" i="3"/>
  <c r="L24" i="3"/>
  <c r="Q24" i="3"/>
  <c r="U24" i="3"/>
  <c r="F25" i="3"/>
  <c r="I25" i="3"/>
  <c r="L25" i="3"/>
  <c r="Q25" i="3"/>
  <c r="U25" i="3"/>
  <c r="I26" i="3"/>
  <c r="L26" i="3"/>
  <c r="Q26" i="3"/>
  <c r="U26" i="3"/>
  <c r="F27" i="3"/>
  <c r="I27" i="3"/>
  <c r="L27" i="3"/>
  <c r="Q27" i="3"/>
  <c r="U27" i="3"/>
  <c r="F28" i="3"/>
  <c r="I28" i="3"/>
  <c r="L28" i="3"/>
  <c r="Q28" i="3"/>
  <c r="U28" i="3"/>
  <c r="F29" i="3"/>
  <c r="K31" i="3"/>
  <c r="N31" i="3"/>
  <c r="S30" i="3"/>
  <c r="S31" i="3" s="1"/>
  <c r="T30" i="3"/>
  <c r="T31" i="3" s="1"/>
  <c r="B31" i="3"/>
  <c r="C31" i="3"/>
  <c r="D31" i="3"/>
  <c r="E31" i="3"/>
  <c r="I11" i="3"/>
  <c r="I8" i="3"/>
  <c r="H31" i="3" l="1"/>
  <c r="Q30" i="3"/>
  <c r="J31" i="3"/>
  <c r="M31" i="3"/>
  <c r="R20" i="3"/>
  <c r="R28" i="3"/>
  <c r="R10" i="3"/>
  <c r="R15" i="3"/>
  <c r="R6" i="3"/>
  <c r="R14" i="3"/>
  <c r="R22" i="3"/>
  <c r="R23" i="3"/>
  <c r="R19" i="3"/>
  <c r="R18" i="3"/>
  <c r="F31" i="3"/>
  <c r="R16" i="3"/>
  <c r="R13" i="3"/>
  <c r="R8" i="3"/>
  <c r="R7" i="3"/>
  <c r="U30" i="3"/>
  <c r="U31" i="3" s="1"/>
  <c r="I30" i="3"/>
  <c r="I31" i="3" s="1"/>
  <c r="Q31" i="3"/>
  <c r="R25" i="3"/>
  <c r="R24" i="3"/>
  <c r="P31" i="3"/>
  <c r="R9" i="3"/>
  <c r="R27" i="3"/>
  <c r="R17" i="3"/>
  <c r="R26" i="3"/>
  <c r="R30" i="3" l="1"/>
  <c r="R31" i="3" s="1"/>
</calcChain>
</file>

<file path=xl/sharedStrings.xml><?xml version="1.0" encoding="utf-8"?>
<sst xmlns="http://schemas.openxmlformats.org/spreadsheetml/2006/main" count="56" uniqueCount="41">
  <si>
    <t>幼稚園名</t>
    <rPh sb="0" eb="3">
      <t>ヨウチエン</t>
    </rPh>
    <rPh sb="3" eb="4">
      <t>メイ</t>
    </rPh>
    <phoneticPr fontId="3"/>
  </si>
  <si>
    <t>学級数</t>
    <rPh sb="0" eb="2">
      <t>ガッキュウ</t>
    </rPh>
    <rPh sb="2" eb="3">
      <t>スウ</t>
    </rPh>
    <phoneticPr fontId="3"/>
  </si>
  <si>
    <t>特別支援</t>
    <rPh sb="0" eb="2">
      <t>トクベツ</t>
    </rPh>
    <rPh sb="2" eb="4">
      <t>シエン</t>
    </rPh>
    <phoneticPr fontId="3"/>
  </si>
  <si>
    <t>男</t>
    <rPh sb="0" eb="1">
      <t>オトコ</t>
    </rPh>
    <phoneticPr fontId="3"/>
  </si>
  <si>
    <t>５歳児</t>
    <rPh sb="0" eb="2">
      <t>５サイ</t>
    </rPh>
    <rPh sb="2" eb="3">
      <t>ジ</t>
    </rPh>
    <phoneticPr fontId="3"/>
  </si>
  <si>
    <t>４歳児</t>
    <rPh sb="1" eb="2">
      <t>５サイ</t>
    </rPh>
    <rPh sb="2" eb="3">
      <t>ジ</t>
    </rPh>
    <phoneticPr fontId="3"/>
  </si>
  <si>
    <t>３歳児</t>
    <rPh sb="1" eb="2">
      <t>５サイ</t>
    </rPh>
    <rPh sb="2" eb="3">
      <t>ジ</t>
    </rPh>
    <phoneticPr fontId="3"/>
  </si>
  <si>
    <t>合計</t>
    <rPh sb="0" eb="2">
      <t>ゴウケイ</t>
    </rPh>
    <phoneticPr fontId="3"/>
  </si>
  <si>
    <t>女</t>
    <rPh sb="0" eb="1">
      <t>オンナ</t>
    </rPh>
    <phoneticPr fontId="3"/>
  </si>
  <si>
    <t>４歳児</t>
    <rPh sb="0" eb="2">
      <t>４サイ</t>
    </rPh>
    <rPh sb="2" eb="3">
      <t>ジ</t>
    </rPh>
    <phoneticPr fontId="3"/>
  </si>
  <si>
    <t>3・4歳</t>
    <rPh sb="3" eb="4">
      <t>サイ</t>
    </rPh>
    <phoneticPr fontId="3"/>
  </si>
  <si>
    <t>5歳</t>
    <rPh sb="0" eb="2">
      <t>５サイ</t>
    </rPh>
    <phoneticPr fontId="3"/>
  </si>
  <si>
    <t>総計</t>
    <rPh sb="0" eb="2">
      <t>ソウケイ</t>
    </rPh>
    <phoneticPr fontId="3"/>
  </si>
  <si>
    <t>加古川市教育委員会</t>
    <rPh sb="0" eb="4">
      <t>カコガワシ</t>
    </rPh>
    <rPh sb="4" eb="6">
      <t>キョウイク</t>
    </rPh>
    <rPh sb="6" eb="9">
      <t>イインカイ</t>
    </rPh>
    <phoneticPr fontId="3"/>
  </si>
  <si>
    <t>加古川</t>
    <rPh sb="0" eb="3">
      <t>カコガワ</t>
    </rPh>
    <phoneticPr fontId="3"/>
  </si>
  <si>
    <t>鳩里</t>
    <rPh sb="0" eb="1">
      <t>キュウ</t>
    </rPh>
    <rPh sb="1" eb="2">
      <t>リ</t>
    </rPh>
    <phoneticPr fontId="3"/>
  </si>
  <si>
    <t>氷丘</t>
    <rPh sb="0" eb="1">
      <t>コオリ</t>
    </rPh>
    <rPh sb="1" eb="2">
      <t>オカ</t>
    </rPh>
    <phoneticPr fontId="3"/>
  </si>
  <si>
    <t>野口</t>
    <rPh sb="0" eb="2">
      <t>ノグチ</t>
    </rPh>
    <phoneticPr fontId="3"/>
  </si>
  <si>
    <t>平岡</t>
    <rPh sb="0" eb="2">
      <t>ヒラオカ</t>
    </rPh>
    <phoneticPr fontId="3"/>
  </si>
  <si>
    <t>尾上</t>
    <rPh sb="0" eb="2">
      <t>オノエ</t>
    </rPh>
    <phoneticPr fontId="3"/>
  </si>
  <si>
    <t>別府町</t>
    <rPh sb="0" eb="2">
      <t>ベフ</t>
    </rPh>
    <rPh sb="2" eb="3">
      <t>マチ</t>
    </rPh>
    <phoneticPr fontId="3"/>
  </si>
  <si>
    <t>東神吉</t>
    <rPh sb="0" eb="1">
      <t>ヒガシ</t>
    </rPh>
    <rPh sb="1" eb="2">
      <t>カミ</t>
    </rPh>
    <rPh sb="2" eb="3">
      <t>ヨシ</t>
    </rPh>
    <phoneticPr fontId="3"/>
  </si>
  <si>
    <t>西神吉</t>
    <rPh sb="0" eb="1">
      <t>ニシ</t>
    </rPh>
    <rPh sb="1" eb="2">
      <t>カミ</t>
    </rPh>
    <rPh sb="2" eb="3">
      <t>ヨシ</t>
    </rPh>
    <phoneticPr fontId="3"/>
  </si>
  <si>
    <t>川西</t>
    <rPh sb="0" eb="1">
      <t>カワ</t>
    </rPh>
    <rPh sb="1" eb="2">
      <t>ニシ</t>
    </rPh>
    <phoneticPr fontId="3"/>
  </si>
  <si>
    <t>平岡南</t>
    <rPh sb="0" eb="2">
      <t>ヒラオカ</t>
    </rPh>
    <rPh sb="2" eb="3">
      <t>ミナミ</t>
    </rPh>
    <phoneticPr fontId="3"/>
  </si>
  <si>
    <t>浜の宮</t>
    <rPh sb="0" eb="3">
      <t>ハマノミヤ</t>
    </rPh>
    <phoneticPr fontId="3"/>
  </si>
  <si>
    <t>平岡東</t>
    <rPh sb="0" eb="2">
      <t>ヒラオカ</t>
    </rPh>
    <rPh sb="2" eb="3">
      <t>ヒガシ</t>
    </rPh>
    <phoneticPr fontId="3"/>
  </si>
  <si>
    <t>野口北</t>
    <rPh sb="0" eb="2">
      <t>ノグチ</t>
    </rPh>
    <rPh sb="2" eb="3">
      <t>キタ</t>
    </rPh>
    <phoneticPr fontId="3"/>
  </si>
  <si>
    <t>氷丘南</t>
    <rPh sb="0" eb="1">
      <t>コオリ</t>
    </rPh>
    <rPh sb="1" eb="2">
      <t>オカ</t>
    </rPh>
    <rPh sb="2" eb="3">
      <t>ミナミ</t>
    </rPh>
    <phoneticPr fontId="3"/>
  </si>
  <si>
    <t>平岡北</t>
    <rPh sb="0" eb="2">
      <t>ヒラオカ</t>
    </rPh>
    <rPh sb="2" eb="3">
      <t>キタ</t>
    </rPh>
    <phoneticPr fontId="3"/>
  </si>
  <si>
    <t>野口南</t>
    <rPh sb="0" eb="2">
      <t>ノグチ</t>
    </rPh>
    <rPh sb="2" eb="3">
      <t>ミナミ</t>
    </rPh>
    <phoneticPr fontId="3"/>
  </si>
  <si>
    <t>両荘</t>
    <rPh sb="0" eb="1">
      <t>リョウ</t>
    </rPh>
    <rPh sb="1" eb="2">
      <t>ソウ</t>
    </rPh>
    <phoneticPr fontId="3"/>
  </si>
  <si>
    <t>やまて</t>
    <phoneticPr fontId="3"/>
  </si>
  <si>
    <t>しかた子ども園
（幼稚園）</t>
    <rPh sb="3" eb="4">
      <t>コ</t>
    </rPh>
    <rPh sb="6" eb="7">
      <t>エン</t>
    </rPh>
    <rPh sb="9" eb="11">
      <t>ヨウチ</t>
    </rPh>
    <rPh sb="11" eb="12">
      <t>ヨウチエン</t>
    </rPh>
    <phoneticPr fontId="3"/>
  </si>
  <si>
    <t>しかた子ども園
（保育園）</t>
    <rPh sb="3" eb="4">
      <t>コ</t>
    </rPh>
    <rPh sb="6" eb="7">
      <t>エン</t>
    </rPh>
    <rPh sb="9" eb="11">
      <t>ホイク</t>
    </rPh>
    <rPh sb="11" eb="12">
      <t>ヨウチエン</t>
    </rPh>
    <phoneticPr fontId="3"/>
  </si>
  <si>
    <t>※総計に保育園児は含まない。</t>
  </si>
  <si>
    <t>小計
（もも組）</t>
    <rPh sb="0" eb="2">
      <t>コバカリ</t>
    </rPh>
    <rPh sb="6" eb="7">
      <t>グ</t>
    </rPh>
    <phoneticPr fontId="3"/>
  </si>
  <si>
    <t>小計
（もも組以外）</t>
    <rPh sb="0" eb="2">
      <t>コバカリ</t>
    </rPh>
    <rPh sb="6" eb="7">
      <t>グ</t>
    </rPh>
    <rPh sb="7" eb="9">
      <t>イガイ</t>
    </rPh>
    <phoneticPr fontId="3"/>
  </si>
  <si>
    <t>幼稚園児数一覧表（平成２８年５月１日）</t>
    <rPh sb="0" eb="3">
      <t>ヨウチエン</t>
    </rPh>
    <rPh sb="3" eb="4">
      <t>ジ</t>
    </rPh>
    <rPh sb="4" eb="5">
      <t>スウ</t>
    </rPh>
    <rPh sb="5" eb="7">
      <t>イチラン</t>
    </rPh>
    <rPh sb="7" eb="8">
      <t>ヒョウ</t>
    </rPh>
    <rPh sb="9" eb="11">
      <t>ヘイセイ</t>
    </rPh>
    <rPh sb="13" eb="14">
      <t>ネン</t>
    </rPh>
    <rPh sb="15" eb="16">
      <t>ガツ</t>
    </rPh>
    <rPh sb="17" eb="18">
      <t>ヒ</t>
    </rPh>
    <phoneticPr fontId="3"/>
  </si>
  <si>
    <t>平成２７年度
卒園者数</t>
    <rPh sb="0" eb="2">
      <t>ヘイセイ</t>
    </rPh>
    <rPh sb="4" eb="6">
      <t>ネンド</t>
    </rPh>
    <rPh sb="7" eb="9">
      <t>ソツエン</t>
    </rPh>
    <rPh sb="9" eb="10">
      <t>シャ</t>
    </rPh>
    <rPh sb="10" eb="11">
      <t>スウ</t>
    </rPh>
    <phoneticPr fontId="3"/>
  </si>
  <si>
    <t>※（　）は特別支援ルーム（もも組）の園児数。</t>
    <rPh sb="5" eb="7">
      <t>トクベツ</t>
    </rPh>
    <rPh sb="7" eb="9">
      <t>シエン</t>
    </rPh>
    <rPh sb="15" eb="16">
      <t>グ</t>
    </rPh>
    <rPh sb="18" eb="19">
      <t>エン</t>
    </rPh>
    <rPh sb="19" eb="20">
      <t>ジ</t>
    </rPh>
    <rPh sb="20" eb="21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</si>
</sst>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[&quot;#,##0&quot;]&quot;"/>
    <numFmt numFmtId="177" formatCode="0_);[Red]\(0\)"/>
    <numFmt numFmtId="178" formatCode="0_ "/>
    <numFmt numFmtId="179" formatCode="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5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color indexed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6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1" applyNumberFormat="1" applyFont="1" applyAlignment="1">
      <alignment shrinkToFit="1"/>
    </xf>
    <xf numFmtId="0" fontId="2" fillId="0" borderId="0" xfId="1" applyNumberFormat="1" applyFont="1" applyAlignment="1">
      <alignment horizontal="center" shrinkToFit="1"/>
    </xf>
    <xf numFmtId="0" fontId="4" fillId="0" borderId="0" xfId="1" applyNumberFormat="1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177" fontId="5" fillId="0" borderId="1" xfId="1" applyNumberFormat="1" applyFont="1" applyBorder="1" applyAlignment="1">
      <alignment horizontal="right" vertical="center" shrinkToFit="1"/>
    </xf>
    <xf numFmtId="177" fontId="5" fillId="0" borderId="2" xfId="1" applyNumberFormat="1" applyFont="1" applyBorder="1" applyAlignment="1">
      <alignment horizontal="right" vertical="center" shrinkToFit="1"/>
    </xf>
    <xf numFmtId="177" fontId="5" fillId="0" borderId="2" xfId="1" applyNumberFormat="1" applyFont="1" applyFill="1" applyBorder="1" applyAlignment="1">
      <alignment vertical="center" shrinkToFit="1"/>
    </xf>
    <xf numFmtId="177" fontId="5" fillId="0" borderId="2" xfId="1" applyNumberFormat="1" applyFont="1" applyFill="1" applyBorder="1" applyAlignment="1">
      <alignment horizontal="right" vertical="center" shrinkToFit="1"/>
    </xf>
    <xf numFmtId="177" fontId="5" fillId="0" borderId="1" xfId="1" applyNumberFormat="1" applyFont="1" applyFill="1" applyBorder="1" applyAlignment="1">
      <alignment horizontal="right" vertical="center" shrinkToFit="1"/>
    </xf>
    <xf numFmtId="177" fontId="5" fillId="0" borderId="3" xfId="1" applyNumberFormat="1" applyFont="1" applyBorder="1" applyAlignment="1">
      <alignment horizontal="right" vertical="center" shrinkToFit="1"/>
    </xf>
    <xf numFmtId="177" fontId="5" fillId="0" borderId="4" xfId="1" applyNumberFormat="1" applyFont="1" applyBorder="1" applyAlignment="1">
      <alignment horizontal="right" vertical="center" shrinkToFit="1"/>
    </xf>
    <xf numFmtId="177" fontId="5" fillId="0" borderId="5" xfId="1" applyNumberFormat="1" applyFont="1" applyBorder="1" applyAlignment="1">
      <alignment horizontal="right" vertical="center" shrinkToFit="1"/>
    </xf>
    <xf numFmtId="177" fontId="5" fillId="0" borderId="6" xfId="1" applyNumberFormat="1" applyFont="1" applyBorder="1" applyAlignment="1">
      <alignment horizontal="right" vertical="center" shrinkToFit="1"/>
    </xf>
    <xf numFmtId="177" fontId="5" fillId="0" borderId="7" xfId="1" applyNumberFormat="1" applyFont="1" applyBorder="1" applyAlignment="1">
      <alignment horizontal="right" vertical="center" shrinkToFit="1"/>
    </xf>
    <xf numFmtId="177" fontId="5" fillId="0" borderId="8" xfId="1" applyNumberFormat="1" applyFont="1" applyBorder="1" applyAlignment="1">
      <alignment horizontal="right" vertical="center" shrinkToFit="1"/>
    </xf>
    <xf numFmtId="0" fontId="2" fillId="0" borderId="0" xfId="1" applyNumberFormat="1" applyFont="1"/>
    <xf numFmtId="176" fontId="5" fillId="0" borderId="9" xfId="1" applyNumberFormat="1" applyFont="1" applyBorder="1" applyAlignment="1">
      <alignment horizontal="right" vertical="center" shrinkToFit="1"/>
    </xf>
    <xf numFmtId="176" fontId="5" fillId="0" borderId="10" xfId="1" applyNumberFormat="1" applyFont="1" applyBorder="1" applyAlignment="1">
      <alignment horizontal="right" vertical="center" shrinkToFit="1"/>
    </xf>
    <xf numFmtId="0" fontId="5" fillId="0" borderId="11" xfId="1" applyNumberFormat="1" applyFont="1" applyBorder="1" applyAlignment="1">
      <alignment horizontal="distributed" vertical="center" justifyLastLine="1" shrinkToFit="1"/>
    </xf>
    <xf numFmtId="0" fontId="5" fillId="0" borderId="11" xfId="1" applyNumberFormat="1" applyFont="1" applyFill="1" applyBorder="1" applyAlignment="1">
      <alignment horizontal="distributed" vertical="center" justifyLastLine="1" shrinkToFit="1"/>
    </xf>
    <xf numFmtId="0" fontId="5" fillId="0" borderId="12" xfId="1" applyNumberFormat="1" applyFont="1" applyBorder="1" applyAlignment="1">
      <alignment horizontal="distributed" vertical="center" justifyLastLine="1" shrinkToFit="1"/>
    </xf>
    <xf numFmtId="0" fontId="5" fillId="0" borderId="13" xfId="1" applyNumberFormat="1" applyFont="1" applyBorder="1" applyAlignment="1">
      <alignment horizontal="distributed" vertical="center" justifyLastLine="1" shrinkToFit="1"/>
    </xf>
    <xf numFmtId="177" fontId="5" fillId="0" borderId="14" xfId="1" applyNumberFormat="1" applyFont="1" applyBorder="1" applyAlignment="1">
      <alignment horizontal="right" vertical="center" shrinkToFit="1"/>
    </xf>
    <xf numFmtId="177" fontId="5" fillId="0" borderId="0" xfId="1" applyNumberFormat="1" applyFont="1" applyBorder="1" applyAlignment="1">
      <alignment horizontal="right" vertical="center" shrinkToFit="1"/>
    </xf>
    <xf numFmtId="177" fontId="5" fillId="2" borderId="15" xfId="1" applyNumberFormat="1" applyFont="1" applyFill="1" applyBorder="1" applyAlignment="1">
      <alignment horizontal="right" vertical="center" shrinkToFit="1"/>
    </xf>
    <xf numFmtId="177" fontId="5" fillId="2" borderId="16" xfId="1" applyNumberFormat="1" applyFont="1" applyFill="1" applyBorder="1" applyAlignment="1">
      <alignment horizontal="right" vertical="center" shrinkToFit="1"/>
    </xf>
    <xf numFmtId="177" fontId="5" fillId="2" borderId="17" xfId="1" applyNumberFormat="1" applyFont="1" applyFill="1" applyBorder="1" applyAlignment="1">
      <alignment horizontal="right" vertical="center" shrinkToFit="1"/>
    </xf>
    <xf numFmtId="177" fontId="5" fillId="2" borderId="18" xfId="1" applyNumberFormat="1" applyFont="1" applyFill="1" applyBorder="1" applyAlignment="1">
      <alignment horizontal="right" vertical="center" shrinkToFit="1"/>
    </xf>
    <xf numFmtId="177" fontId="5" fillId="2" borderId="19" xfId="1" applyNumberFormat="1" applyFont="1" applyFill="1" applyBorder="1" applyAlignment="1">
      <alignment horizontal="right" vertical="center" shrinkToFit="1"/>
    </xf>
    <xf numFmtId="177" fontId="5" fillId="2" borderId="20" xfId="1" applyNumberFormat="1" applyFont="1" applyFill="1" applyBorder="1" applyAlignment="1">
      <alignment horizontal="right" vertical="center" shrinkToFit="1"/>
    </xf>
    <xf numFmtId="177" fontId="5" fillId="2" borderId="21" xfId="1" applyNumberFormat="1" applyFont="1" applyFill="1" applyBorder="1" applyAlignment="1">
      <alignment horizontal="right" vertical="center" shrinkToFit="1"/>
    </xf>
    <xf numFmtId="0" fontId="5" fillId="2" borderId="27" xfId="1" applyNumberFormat="1" applyFont="1" applyFill="1" applyBorder="1" applyAlignment="1">
      <alignment horizontal="distributed" vertical="center" wrapText="1" justifyLastLine="1" shrinkToFit="1"/>
    </xf>
    <xf numFmtId="0" fontId="2" fillId="0" borderId="0" xfId="1" applyNumberFormat="1" applyFont="1" applyAlignment="1"/>
    <xf numFmtId="177" fontId="5" fillId="0" borderId="28" xfId="1" applyNumberFormat="1" applyFont="1" applyBorder="1" applyAlignment="1">
      <alignment horizontal="right" vertical="center" shrinkToFit="1"/>
    </xf>
    <xf numFmtId="177" fontId="5" fillId="2" borderId="29" xfId="1" applyNumberFormat="1" applyFont="1" applyFill="1" applyBorder="1" applyAlignment="1">
      <alignment horizontal="right" vertical="center" shrinkToFit="1"/>
    </xf>
    <xf numFmtId="0" fontId="5" fillId="0" borderId="30" xfId="1" applyNumberFormat="1" applyFont="1" applyBorder="1" applyAlignment="1">
      <alignment horizontal="center" vertical="center" shrinkToFit="1"/>
    </xf>
    <xf numFmtId="177" fontId="5" fillId="0" borderId="32" xfId="1" applyNumberFormat="1" applyFont="1" applyBorder="1" applyAlignment="1">
      <alignment horizontal="right" vertical="center" shrinkToFit="1"/>
    </xf>
    <xf numFmtId="177" fontId="5" fillId="0" borderId="32" xfId="1" applyNumberFormat="1" applyFont="1" applyFill="1" applyBorder="1" applyAlignment="1">
      <alignment horizontal="right" vertical="center" shrinkToFit="1"/>
    </xf>
    <xf numFmtId="0" fontId="2" fillId="0" borderId="33" xfId="1" applyNumberFormat="1" applyFont="1" applyBorder="1" applyAlignment="1">
      <alignment vertical="center" shrinkToFit="1"/>
    </xf>
    <xf numFmtId="177" fontId="5" fillId="2" borderId="34" xfId="1" applyNumberFormat="1" applyFont="1" applyFill="1" applyBorder="1" applyAlignment="1">
      <alignment horizontal="right" vertical="center" shrinkToFit="1"/>
    </xf>
    <xf numFmtId="177" fontId="5" fillId="0" borderId="32" xfId="1" applyNumberFormat="1" applyFont="1" applyFill="1" applyBorder="1" applyAlignment="1">
      <alignment vertical="center" shrinkToFit="1"/>
    </xf>
    <xf numFmtId="177" fontId="5" fillId="2" borderId="35" xfId="1" applyNumberFormat="1" applyFont="1" applyFill="1" applyBorder="1" applyAlignment="1">
      <alignment horizontal="right" vertical="center" shrinkToFit="1"/>
    </xf>
    <xf numFmtId="177" fontId="5" fillId="2" borderId="36" xfId="1" applyNumberFormat="1" applyFont="1" applyFill="1" applyBorder="1" applyAlignment="1">
      <alignment horizontal="right" vertical="center" shrinkToFit="1"/>
    </xf>
    <xf numFmtId="177" fontId="5" fillId="2" borderId="34" xfId="1" applyNumberFormat="1" applyFont="1" applyFill="1" applyBorder="1" applyAlignment="1">
      <alignment vertical="center" shrinkToFit="1"/>
    </xf>
    <xf numFmtId="177" fontId="5" fillId="2" borderId="0" xfId="1" applyNumberFormat="1" applyFont="1" applyFill="1" applyBorder="1" applyAlignment="1">
      <alignment horizontal="right" vertical="center" shrinkToFit="1"/>
    </xf>
    <xf numFmtId="177" fontId="5" fillId="0" borderId="37" xfId="1" applyNumberFormat="1" applyFont="1" applyBorder="1" applyAlignment="1">
      <alignment horizontal="right" vertical="center" shrinkToFit="1"/>
    </xf>
    <xf numFmtId="177" fontId="5" fillId="2" borderId="37" xfId="1" applyNumberFormat="1" applyFont="1" applyFill="1" applyBorder="1" applyAlignment="1">
      <alignment horizontal="right" vertical="center" shrinkToFit="1"/>
    </xf>
    <xf numFmtId="177" fontId="5" fillId="0" borderId="38" xfId="1" applyNumberFormat="1" applyFont="1" applyBorder="1" applyAlignment="1">
      <alignment horizontal="right" vertical="center" shrinkToFit="1"/>
    </xf>
    <xf numFmtId="177" fontId="5" fillId="2" borderId="39" xfId="1" applyNumberFormat="1" applyFont="1" applyFill="1" applyBorder="1" applyAlignment="1">
      <alignment horizontal="right" vertical="center" shrinkToFit="1"/>
    </xf>
    <xf numFmtId="0" fontId="9" fillId="0" borderId="11" xfId="1" applyNumberFormat="1" applyFont="1" applyBorder="1" applyAlignment="1">
      <alignment horizontal="distributed" vertical="center" wrapText="1" justifyLastLine="1"/>
    </xf>
    <xf numFmtId="0" fontId="9" fillId="0" borderId="11" xfId="1" applyNumberFormat="1" applyFont="1" applyBorder="1" applyAlignment="1">
      <alignment horizontal="distributed" vertical="center" wrapText="1" justifyLastLine="1" shrinkToFit="1"/>
    </xf>
    <xf numFmtId="176" fontId="5" fillId="0" borderId="40" xfId="1" applyNumberFormat="1" applyFont="1" applyBorder="1" applyAlignment="1">
      <alignment horizontal="right" vertical="center" shrinkToFit="1"/>
    </xf>
    <xf numFmtId="176" fontId="5" fillId="2" borderId="41" xfId="1" applyNumberFormat="1" applyFont="1" applyFill="1" applyBorder="1" applyAlignment="1">
      <alignment horizontal="right" vertical="center" shrinkToFit="1"/>
    </xf>
    <xf numFmtId="176" fontId="5" fillId="0" borderId="42" xfId="1" applyNumberFormat="1" applyFont="1" applyBorder="1" applyAlignment="1">
      <alignment horizontal="right" vertical="center" shrinkToFit="1"/>
    </xf>
    <xf numFmtId="176" fontId="5" fillId="2" borderId="42" xfId="1" applyNumberFormat="1" applyFont="1" applyFill="1" applyBorder="1" applyAlignment="1">
      <alignment horizontal="right" vertical="center" shrinkToFit="1"/>
    </xf>
    <xf numFmtId="176" fontId="5" fillId="2" borderId="43" xfId="1" applyNumberFormat="1" applyFont="1" applyFill="1" applyBorder="1" applyAlignment="1">
      <alignment horizontal="right" vertical="center" shrinkToFit="1"/>
    </xf>
    <xf numFmtId="177" fontId="5" fillId="0" borderId="40" xfId="1" applyNumberFormat="1" applyFont="1" applyBorder="1" applyAlignment="1">
      <alignment horizontal="right" vertical="center" shrinkToFit="1"/>
    </xf>
    <xf numFmtId="177" fontId="5" fillId="0" borderId="10" xfId="1" applyNumberFormat="1" applyFont="1" applyBorder="1" applyAlignment="1">
      <alignment horizontal="right" vertical="center" shrinkToFit="1"/>
    </xf>
    <xf numFmtId="177" fontId="5" fillId="2" borderId="43" xfId="1" applyNumberFormat="1" applyFont="1" applyFill="1" applyBorder="1" applyAlignment="1">
      <alignment horizontal="right" vertical="center" shrinkToFit="1"/>
    </xf>
    <xf numFmtId="177" fontId="5" fillId="2" borderId="42" xfId="1" applyNumberFormat="1" applyFont="1" applyFill="1" applyBorder="1" applyAlignment="1">
      <alignment horizontal="right" vertical="center" shrinkToFit="1"/>
    </xf>
    <xf numFmtId="177" fontId="5" fillId="0" borderId="42" xfId="1" applyNumberFormat="1" applyFont="1" applyBorder="1" applyAlignment="1">
      <alignment horizontal="right" vertical="center" shrinkToFit="1"/>
    </xf>
    <xf numFmtId="177" fontId="5" fillId="2" borderId="44" xfId="1" applyNumberFormat="1" applyFont="1" applyFill="1" applyBorder="1" applyAlignment="1">
      <alignment horizontal="right" vertical="center" shrinkToFit="1"/>
    </xf>
    <xf numFmtId="177" fontId="5" fillId="0" borderId="45" xfId="1" applyNumberFormat="1" applyFont="1" applyBorder="1" applyAlignment="1">
      <alignment horizontal="right" vertical="center" shrinkToFit="1"/>
    </xf>
    <xf numFmtId="177" fontId="5" fillId="2" borderId="46" xfId="1" applyNumberFormat="1" applyFont="1" applyFill="1" applyBorder="1" applyAlignment="1">
      <alignment horizontal="right" vertical="center" shrinkToFit="1"/>
    </xf>
    <xf numFmtId="177" fontId="5" fillId="0" borderId="47" xfId="1" applyNumberFormat="1" applyFont="1" applyFill="1" applyBorder="1" applyAlignment="1">
      <alignment vertical="center" shrinkToFit="1"/>
    </xf>
    <xf numFmtId="177" fontId="5" fillId="0" borderId="8" xfId="1" applyNumberFormat="1" applyFont="1" applyFill="1" applyBorder="1" applyAlignment="1">
      <alignment vertical="center" shrinkToFit="1"/>
    </xf>
    <xf numFmtId="177" fontId="5" fillId="2" borderId="46" xfId="1" applyNumberFormat="1" applyFont="1" applyFill="1" applyBorder="1" applyAlignment="1">
      <alignment vertical="center" shrinkToFit="1"/>
    </xf>
    <xf numFmtId="0" fontId="6" fillId="0" borderId="48" xfId="1" applyNumberFormat="1" applyFont="1" applyBorder="1" applyAlignment="1">
      <alignment horizontal="distributed" vertical="center" wrapText="1" justifyLastLine="1" shrinkToFit="1"/>
    </xf>
    <xf numFmtId="0" fontId="7" fillId="0" borderId="11" xfId="1" applyNumberFormat="1" applyFont="1" applyBorder="1" applyAlignment="1">
      <alignment horizontal="distributed" vertical="center" wrapText="1" justifyLastLine="1" shrinkToFit="1"/>
    </xf>
    <xf numFmtId="176" fontId="11" fillId="0" borderId="40" xfId="1" applyNumberFormat="1" applyFont="1" applyBorder="1" applyAlignment="1">
      <alignment horizontal="right" vertical="center" shrinkToFit="1"/>
    </xf>
    <xf numFmtId="176" fontId="11" fillId="0" borderId="10" xfId="1" applyNumberFormat="1" applyFont="1" applyBorder="1" applyAlignment="1">
      <alignment horizontal="right" vertical="center" shrinkToFit="1"/>
    </xf>
    <xf numFmtId="177" fontId="5" fillId="0" borderId="9" xfId="1" applyNumberFormat="1" applyFont="1" applyBorder="1" applyAlignment="1">
      <alignment horizontal="right" vertical="center" shrinkToFit="1"/>
    </xf>
    <xf numFmtId="177" fontId="5" fillId="0" borderId="26" xfId="1" applyNumberFormat="1" applyFont="1" applyBorder="1"/>
    <xf numFmtId="177" fontId="5" fillId="0" borderId="22" xfId="1" applyNumberFormat="1" applyFont="1" applyBorder="1"/>
    <xf numFmtId="177" fontId="5" fillId="0" borderId="22" xfId="1" applyNumberFormat="1" applyFont="1" applyBorder="1" applyAlignment="1">
      <alignment horizontal="right" vertical="center"/>
    </xf>
    <xf numFmtId="177" fontId="5" fillId="2" borderId="25" xfId="1" applyNumberFormat="1" applyFont="1" applyFill="1" applyBorder="1" applyAlignment="1">
      <alignment horizontal="right" vertical="center"/>
    </xf>
    <xf numFmtId="177" fontId="5" fillId="0" borderId="26" xfId="1" applyNumberFormat="1" applyFont="1" applyBorder="1" applyAlignment="1">
      <alignment horizontal="right" vertical="center"/>
    </xf>
    <xf numFmtId="177" fontId="5" fillId="2" borderId="24" xfId="1" applyNumberFormat="1" applyFont="1" applyFill="1" applyBorder="1" applyAlignment="1">
      <alignment horizontal="right" vertical="center"/>
    </xf>
    <xf numFmtId="177" fontId="5" fillId="0" borderId="22" xfId="1" applyNumberFormat="1" applyFont="1" applyBorder="1" applyAlignment="1">
      <alignment horizontal="center" vertical="center"/>
    </xf>
    <xf numFmtId="177" fontId="5" fillId="2" borderId="24" xfId="1" applyNumberFormat="1" applyFont="1" applyFill="1" applyBorder="1" applyAlignment="1">
      <alignment vertical="center"/>
    </xf>
    <xf numFmtId="179" fontId="5" fillId="0" borderId="31" xfId="1" applyNumberFormat="1" applyFont="1" applyBorder="1" applyAlignment="1">
      <alignment horizontal="right" vertical="center" shrinkToFit="1"/>
    </xf>
    <xf numFmtId="179" fontId="5" fillId="0" borderId="6" xfId="1" applyNumberFormat="1" applyFont="1" applyBorder="1" applyAlignment="1">
      <alignment horizontal="right" vertical="center" shrinkToFit="1"/>
    </xf>
    <xf numFmtId="179" fontId="5" fillId="2" borderId="31" xfId="1" applyNumberFormat="1" applyFont="1" applyFill="1" applyBorder="1" applyAlignment="1">
      <alignment horizontal="right" vertical="center" shrinkToFit="1"/>
    </xf>
    <xf numFmtId="179" fontId="5" fillId="0" borderId="28" xfId="1" applyNumberFormat="1" applyFont="1" applyBorder="1" applyAlignment="1">
      <alignment horizontal="right" vertical="center" shrinkToFit="1"/>
    </xf>
    <xf numFmtId="179" fontId="5" fillId="2" borderId="29" xfId="1" applyNumberFormat="1" applyFont="1" applyFill="1" applyBorder="1" applyAlignment="1">
      <alignment horizontal="right" vertical="center" shrinkToFit="1"/>
    </xf>
    <xf numFmtId="179" fontId="5" fillId="0" borderId="68" xfId="1" applyNumberFormat="1" applyFont="1" applyBorder="1" applyAlignment="1">
      <alignment horizontal="right" vertical="center" shrinkToFit="1"/>
    </xf>
    <xf numFmtId="179" fontId="5" fillId="0" borderId="5" xfId="1" applyNumberFormat="1" applyFont="1" applyBorder="1" applyAlignment="1">
      <alignment horizontal="right" vertical="center" shrinkToFit="1"/>
    </xf>
    <xf numFmtId="177" fontId="5" fillId="0" borderId="68" xfId="1" applyNumberFormat="1" applyFont="1" applyBorder="1" applyAlignment="1">
      <alignment horizontal="right" vertical="center" shrinkToFit="1"/>
    </xf>
    <xf numFmtId="0" fontId="5" fillId="0" borderId="26" xfId="1" applyNumberFormat="1" applyFont="1" applyBorder="1" applyAlignment="1">
      <alignment vertical="center"/>
    </xf>
    <xf numFmtId="178" fontId="5" fillId="0" borderId="23" xfId="1" applyNumberFormat="1" applyFont="1" applyBorder="1" applyAlignment="1">
      <alignment horizontal="right" vertical="center"/>
    </xf>
    <xf numFmtId="178" fontId="5" fillId="0" borderId="22" xfId="1" applyNumberFormat="1" applyFont="1" applyBorder="1" applyAlignment="1">
      <alignment horizontal="right" vertical="center"/>
    </xf>
    <xf numFmtId="178" fontId="5" fillId="2" borderId="25" xfId="1" applyNumberFormat="1" applyFont="1" applyFill="1" applyBorder="1" applyAlignment="1">
      <alignment horizontal="right" vertical="center"/>
    </xf>
    <xf numFmtId="178" fontId="5" fillId="0" borderId="26" xfId="1" applyNumberFormat="1" applyFont="1" applyBorder="1" applyAlignment="1">
      <alignment horizontal="right" vertical="center" shrinkToFit="1"/>
    </xf>
    <xf numFmtId="178" fontId="5" fillId="0" borderId="22" xfId="1" applyNumberFormat="1" applyFont="1" applyBorder="1" applyAlignment="1">
      <alignment vertical="center" shrinkToFit="1"/>
    </xf>
    <xf numFmtId="178" fontId="5" fillId="2" borderId="24" xfId="1" applyNumberFormat="1" applyFont="1" applyFill="1" applyBorder="1" applyAlignment="1">
      <alignment vertical="center" shrinkToFit="1"/>
    </xf>
    <xf numFmtId="178" fontId="5" fillId="0" borderId="23" xfId="1" applyNumberFormat="1" applyFont="1" applyBorder="1" applyAlignment="1">
      <alignment vertical="center"/>
    </xf>
    <xf numFmtId="178" fontId="5" fillId="0" borderId="22" xfId="1" applyNumberFormat="1" applyFont="1" applyBorder="1" applyAlignment="1">
      <alignment vertical="center"/>
    </xf>
    <xf numFmtId="178" fontId="5" fillId="2" borderId="25" xfId="1" applyNumberFormat="1" applyFont="1" applyFill="1" applyBorder="1" applyAlignment="1">
      <alignment vertical="center"/>
    </xf>
    <xf numFmtId="0" fontId="2" fillId="0" borderId="0" xfId="1" applyNumberFormat="1" applyFont="1" applyAlignment="1">
      <alignment horizontal="right" shrinkToFit="1"/>
    </xf>
    <xf numFmtId="177" fontId="5" fillId="2" borderId="34" xfId="1" applyNumberFormat="1" applyFont="1" applyFill="1" applyBorder="1" applyAlignment="1">
      <alignment horizontal="right" vertical="center" shrinkToFit="1"/>
    </xf>
    <xf numFmtId="177" fontId="8" fillId="2" borderId="34" xfId="0" applyNumberFormat="1" applyFont="1" applyFill="1" applyBorder="1" applyAlignment="1">
      <alignment horizontal="right" vertical="center" shrinkToFit="1"/>
    </xf>
    <xf numFmtId="0" fontId="2" fillId="0" borderId="49" xfId="1" applyNumberFormat="1" applyFont="1" applyFill="1" applyBorder="1" applyAlignment="1">
      <alignment horizontal="distributed" vertical="center" justifyLastLine="1" shrinkToFit="1"/>
    </xf>
    <xf numFmtId="0" fontId="2" fillId="0" borderId="50" xfId="1" applyNumberFormat="1" applyFont="1" applyFill="1" applyBorder="1" applyAlignment="1">
      <alignment horizontal="distributed" vertical="center" justifyLastLine="1" shrinkToFit="1"/>
    </xf>
    <xf numFmtId="0" fontId="2" fillId="0" borderId="51" xfId="1" applyNumberFormat="1" applyFont="1" applyFill="1" applyBorder="1" applyAlignment="1">
      <alignment horizontal="distributed" vertical="center" justifyLastLine="1" shrinkToFit="1"/>
    </xf>
    <xf numFmtId="0" fontId="5" fillId="0" borderId="2" xfId="1" applyNumberFormat="1" applyFont="1" applyBorder="1" applyAlignment="1">
      <alignment horizontal="center" vertical="center" shrinkToFit="1"/>
    </xf>
    <xf numFmtId="0" fontId="4" fillId="0" borderId="0" xfId="1" applyNumberFormat="1" applyFont="1" applyBorder="1" applyAlignment="1">
      <alignment horizontal="center" vertical="center" shrinkToFit="1"/>
    </xf>
    <xf numFmtId="49" fontId="5" fillId="0" borderId="0" xfId="1" applyNumberFormat="1" applyFont="1" applyBorder="1" applyAlignment="1">
      <alignment horizontal="center" vertical="center" shrinkToFit="1"/>
    </xf>
    <xf numFmtId="177" fontId="5" fillId="0" borderId="1" xfId="1" applyNumberFormat="1" applyFont="1" applyBorder="1" applyAlignment="1">
      <alignment horizontal="right" vertical="center" shrinkToFit="1"/>
    </xf>
    <xf numFmtId="177" fontId="8" fillId="0" borderId="1" xfId="0" applyNumberFormat="1" applyFont="1" applyBorder="1" applyAlignment="1">
      <alignment horizontal="right" vertical="center" shrinkToFit="1"/>
    </xf>
    <xf numFmtId="177" fontId="5" fillId="0" borderId="2" xfId="1" applyNumberFormat="1" applyFont="1" applyBorder="1" applyAlignment="1">
      <alignment horizontal="right" vertical="center" shrinkToFit="1"/>
    </xf>
    <xf numFmtId="177" fontId="8" fillId="0" borderId="2" xfId="0" applyNumberFormat="1" applyFont="1" applyBorder="1" applyAlignment="1">
      <alignment horizontal="right" vertical="center" shrinkToFit="1"/>
    </xf>
    <xf numFmtId="177" fontId="5" fillId="2" borderId="66" xfId="1" applyNumberFormat="1" applyFont="1" applyFill="1" applyBorder="1" applyAlignment="1">
      <alignment horizontal="right" vertical="center" shrinkToFit="1"/>
    </xf>
    <xf numFmtId="177" fontId="5" fillId="2" borderId="67" xfId="1" applyNumberFormat="1" applyFont="1" applyFill="1" applyBorder="1" applyAlignment="1">
      <alignment horizontal="right" vertical="center" shrinkToFit="1"/>
    </xf>
    <xf numFmtId="0" fontId="5" fillId="0" borderId="12" xfId="1" applyNumberFormat="1" applyFont="1" applyBorder="1" applyAlignment="1">
      <alignment horizontal="center" vertical="center" shrinkToFit="1"/>
    </xf>
    <xf numFmtId="0" fontId="5" fillId="0" borderId="65" xfId="1" applyNumberFormat="1" applyFont="1" applyBorder="1" applyAlignment="1">
      <alignment horizontal="center" vertical="center" shrinkToFit="1"/>
    </xf>
    <xf numFmtId="0" fontId="5" fillId="0" borderId="11" xfId="1" applyNumberFormat="1" applyFont="1" applyBorder="1" applyAlignment="1">
      <alignment horizontal="distributed" vertical="center" justifyLastLine="1" shrinkToFit="1"/>
    </xf>
    <xf numFmtId="177" fontId="5" fillId="0" borderId="59" xfId="1" applyNumberFormat="1" applyFont="1" applyBorder="1" applyAlignment="1">
      <alignment horizontal="right" vertical="center" shrinkToFit="1"/>
    </xf>
    <xf numFmtId="177" fontId="5" fillId="0" borderId="60" xfId="1" applyNumberFormat="1" applyFont="1" applyBorder="1" applyAlignment="1">
      <alignment horizontal="right" vertical="center" shrinkToFit="1"/>
    </xf>
    <xf numFmtId="177" fontId="5" fillId="0" borderId="61" xfId="1" applyNumberFormat="1" applyFont="1" applyBorder="1" applyAlignment="1">
      <alignment horizontal="right" vertical="center" shrinkToFit="1"/>
    </xf>
    <xf numFmtId="177" fontId="5" fillId="0" borderId="62" xfId="1" applyNumberFormat="1" applyFont="1" applyBorder="1" applyAlignment="1">
      <alignment horizontal="right" vertical="center" shrinkToFit="1"/>
    </xf>
    <xf numFmtId="177" fontId="5" fillId="2" borderId="63" xfId="1" applyNumberFormat="1" applyFont="1" applyFill="1" applyBorder="1" applyAlignment="1">
      <alignment horizontal="right" vertical="center" shrinkToFit="1"/>
    </xf>
    <xf numFmtId="177" fontId="5" fillId="2" borderId="64" xfId="1" applyNumberFormat="1" applyFont="1" applyFill="1" applyBorder="1" applyAlignment="1">
      <alignment horizontal="right" vertical="center" shrinkToFit="1"/>
    </xf>
    <xf numFmtId="0" fontId="5" fillId="0" borderId="1" xfId="1" applyNumberFormat="1" applyFont="1" applyBorder="1" applyAlignment="1">
      <alignment horizontal="center" vertical="center" shrinkToFit="1"/>
    </xf>
    <xf numFmtId="0" fontId="5" fillId="0" borderId="54" xfId="1" applyNumberFormat="1" applyFont="1" applyBorder="1" applyAlignment="1">
      <alignment horizontal="center" vertical="center" shrinkToFit="1"/>
    </xf>
    <xf numFmtId="0" fontId="5" fillId="0" borderId="30" xfId="1" applyNumberFormat="1" applyFont="1" applyBorder="1" applyAlignment="1">
      <alignment horizontal="center" vertical="center" shrinkToFit="1"/>
    </xf>
    <xf numFmtId="0" fontId="5" fillId="0" borderId="34" xfId="1" applyNumberFormat="1" applyFont="1" applyFill="1" applyBorder="1" applyAlignment="1">
      <alignment horizontal="center" vertical="center" shrinkToFit="1"/>
    </xf>
    <xf numFmtId="0" fontId="5" fillId="0" borderId="58" xfId="1" applyNumberFormat="1" applyFont="1" applyFill="1" applyBorder="1" applyAlignment="1">
      <alignment horizontal="center" vertical="center" shrinkToFit="1"/>
    </xf>
    <xf numFmtId="0" fontId="2" fillId="0" borderId="55" xfId="1" applyNumberFormat="1" applyFont="1" applyFill="1" applyBorder="1" applyAlignment="1">
      <alignment horizontal="distributed" vertical="center" justifyLastLine="1" shrinkToFit="1"/>
    </xf>
    <xf numFmtId="0" fontId="2" fillId="0" borderId="56" xfId="1" applyNumberFormat="1" applyFont="1" applyFill="1" applyBorder="1" applyAlignment="1">
      <alignment horizontal="distributed" vertical="center" justifyLastLine="1" shrinkToFit="1"/>
    </xf>
    <xf numFmtId="0" fontId="2" fillId="0" borderId="57" xfId="1" applyNumberFormat="1" applyFont="1" applyFill="1" applyBorder="1" applyAlignment="1">
      <alignment horizontal="distributed" vertical="center" justifyLastLine="1" shrinkToFit="1"/>
    </xf>
    <xf numFmtId="0" fontId="5" fillId="0" borderId="32" xfId="1" applyNumberFormat="1" applyFont="1" applyFill="1" applyBorder="1" applyAlignment="1">
      <alignment horizontal="center" vertical="center" shrinkToFit="1"/>
    </xf>
    <xf numFmtId="0" fontId="5" fillId="0" borderId="52" xfId="1" applyNumberFormat="1" applyFont="1" applyFill="1" applyBorder="1" applyAlignment="1">
      <alignment horizontal="center" vertical="center" shrinkToFit="1"/>
    </xf>
    <xf numFmtId="0" fontId="5" fillId="0" borderId="2" xfId="1" applyNumberFormat="1" applyFont="1" applyFill="1" applyBorder="1" applyAlignment="1">
      <alignment horizontal="center" vertical="center" shrinkToFit="1"/>
    </xf>
    <xf numFmtId="0" fontId="5" fillId="0" borderId="30" xfId="1" applyNumberFormat="1" applyFont="1" applyFill="1" applyBorder="1" applyAlignment="1">
      <alignment horizontal="center" vertical="center" shrinkToFit="1"/>
    </xf>
    <xf numFmtId="0" fontId="5" fillId="0" borderId="18" xfId="1" applyNumberFormat="1" applyFont="1" applyFill="1" applyBorder="1" applyAlignment="1">
      <alignment horizontal="center" vertical="center" shrinkToFit="1"/>
    </xf>
    <xf numFmtId="0" fontId="5" fillId="0" borderId="53" xfId="1" applyNumberFormat="1" applyFont="1" applyFill="1" applyBorder="1" applyAlignment="1">
      <alignment horizontal="center" vertical="center" shrinkToFit="1"/>
    </xf>
    <xf numFmtId="0" fontId="5" fillId="0" borderId="1" xfId="1" applyNumberFormat="1" applyFont="1" applyFill="1" applyBorder="1" applyAlignment="1">
      <alignment horizontal="center" vertical="center" shrinkToFit="1"/>
    </xf>
    <xf numFmtId="0" fontId="5" fillId="0" borderId="54" xfId="1" applyNumberFormat="1" applyFont="1" applyFill="1" applyBorder="1" applyAlignment="1">
      <alignment horizontal="center" vertical="center" shrinkToFit="1"/>
    </xf>
    <xf numFmtId="0" fontId="2" fillId="0" borderId="3" xfId="1" applyNumberFormat="1" applyFont="1" applyBorder="1" applyAlignment="1">
      <alignment horizontal="center" shrinkToFit="1"/>
    </xf>
    <xf numFmtId="0" fontId="2" fillId="0" borderId="3" xfId="1" applyNumberFormat="1" applyFont="1" applyBorder="1" applyAlignment="1">
      <alignment horizontal="right" shrinkToFit="1"/>
    </xf>
    <xf numFmtId="0" fontId="10" fillId="0" borderId="49" xfId="1" applyNumberFormat="1" applyFont="1" applyFill="1" applyBorder="1" applyAlignment="1">
      <alignment horizontal="center" vertical="center" wrapText="1" shrinkToFit="1"/>
    </xf>
    <xf numFmtId="0" fontId="10" fillId="0" borderId="50" xfId="1" applyNumberFormat="1" applyFont="1" applyFill="1" applyBorder="1" applyAlignment="1">
      <alignment horizontal="center" vertical="center" shrinkToFit="1"/>
    </xf>
    <xf numFmtId="0" fontId="10" fillId="0" borderId="51" xfId="1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35"/>
  <sheetViews>
    <sheetView showZeros="0" tabSelected="1" view="pageBreakPreview" zoomScale="85" zoomScaleNormal="100" zoomScaleSheetLayoutView="85" workbookViewId="0">
      <pane xSplit="1" ySplit="5" topLeftCell="B23" activePane="bottomRight" state="frozen"/>
      <selection pane="topRight" activeCell="B1" sqref="B1"/>
      <selection pane="bottomLeft" activeCell="A6" sqref="A6"/>
      <selection pane="bottomRight" activeCell="P29" sqref="P29"/>
    </sheetView>
  </sheetViews>
  <sheetFormatPr defaultColWidth="8.875" defaultRowHeight="13.5" x14ac:dyDescent="0.15"/>
  <cols>
    <col min="1" max="1" width="8.625" style="1" customWidth="1"/>
    <col min="2" max="6" width="3.875" style="2" customWidth="1"/>
    <col min="7" max="12" width="4.875" style="2" customWidth="1"/>
    <col min="13" max="15" width="3.25" style="2" customWidth="1"/>
    <col min="16" max="21" width="4.875" style="2" customWidth="1"/>
    <col min="22" max="16384" width="8.875" style="1"/>
  </cols>
  <sheetData>
    <row r="1" spans="1:22" ht="25.9" customHeight="1" x14ac:dyDescent="0.15">
      <c r="A1" s="106" t="s">
        <v>38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</row>
    <row r="2" spans="1:22" ht="25.9" customHeight="1" thickBot="1" x14ac:dyDescent="0.2">
      <c r="A2" s="3"/>
      <c r="B2" s="4"/>
      <c r="C2" s="4"/>
      <c r="D2" s="4"/>
      <c r="E2" s="4"/>
      <c r="F2" s="4"/>
      <c r="G2" s="3"/>
      <c r="H2" s="3"/>
      <c r="I2" s="3"/>
      <c r="J2" s="3"/>
      <c r="K2" s="3"/>
      <c r="L2" s="3"/>
      <c r="M2" s="3"/>
      <c r="N2" s="3"/>
      <c r="O2" s="3"/>
      <c r="P2" s="3"/>
      <c r="Q2" s="107" t="s">
        <v>13</v>
      </c>
      <c r="R2" s="107"/>
      <c r="S2" s="107"/>
      <c r="T2" s="107"/>
      <c r="U2" s="107"/>
    </row>
    <row r="3" spans="1:22" ht="25.9" customHeight="1" thickTop="1" x14ac:dyDescent="0.15">
      <c r="A3" s="39"/>
      <c r="B3" s="102" t="s">
        <v>1</v>
      </c>
      <c r="C3" s="103"/>
      <c r="D3" s="103"/>
      <c r="E3" s="103"/>
      <c r="F3" s="104"/>
      <c r="G3" s="128" t="s">
        <v>4</v>
      </c>
      <c r="H3" s="129"/>
      <c r="I3" s="130"/>
      <c r="J3" s="128" t="s">
        <v>5</v>
      </c>
      <c r="K3" s="129"/>
      <c r="L3" s="130"/>
      <c r="M3" s="128" t="s">
        <v>6</v>
      </c>
      <c r="N3" s="129"/>
      <c r="O3" s="130"/>
      <c r="P3" s="128" t="s">
        <v>7</v>
      </c>
      <c r="Q3" s="129"/>
      <c r="R3" s="130"/>
      <c r="S3" s="141" t="s">
        <v>39</v>
      </c>
      <c r="T3" s="142"/>
      <c r="U3" s="143"/>
    </row>
    <row r="4" spans="1:22" ht="25.5" customHeight="1" x14ac:dyDescent="0.15">
      <c r="A4" s="114" t="s">
        <v>0</v>
      </c>
      <c r="B4" s="123" t="s">
        <v>4</v>
      </c>
      <c r="C4" s="105" t="s">
        <v>9</v>
      </c>
      <c r="D4" s="105" t="s">
        <v>2</v>
      </c>
      <c r="E4" s="105"/>
      <c r="F4" s="126" t="s">
        <v>7</v>
      </c>
      <c r="G4" s="137" t="s">
        <v>3</v>
      </c>
      <c r="H4" s="133" t="s">
        <v>8</v>
      </c>
      <c r="I4" s="135" t="s">
        <v>7</v>
      </c>
      <c r="J4" s="131" t="s">
        <v>3</v>
      </c>
      <c r="K4" s="133" t="s">
        <v>8</v>
      </c>
      <c r="L4" s="135" t="s">
        <v>7</v>
      </c>
      <c r="M4" s="131" t="s">
        <v>3</v>
      </c>
      <c r="N4" s="133" t="s">
        <v>8</v>
      </c>
      <c r="O4" s="126" t="s">
        <v>7</v>
      </c>
      <c r="P4" s="137" t="s">
        <v>3</v>
      </c>
      <c r="Q4" s="133" t="s">
        <v>8</v>
      </c>
      <c r="R4" s="135" t="s">
        <v>7</v>
      </c>
      <c r="S4" s="131" t="s">
        <v>3</v>
      </c>
      <c r="T4" s="133" t="s">
        <v>8</v>
      </c>
      <c r="U4" s="135" t="s">
        <v>7</v>
      </c>
      <c r="V4" s="139"/>
    </row>
    <row r="5" spans="1:22" ht="25.5" customHeight="1" thickBot="1" x14ac:dyDescent="0.2">
      <c r="A5" s="115"/>
      <c r="B5" s="124"/>
      <c r="C5" s="125"/>
      <c r="D5" s="36" t="s">
        <v>10</v>
      </c>
      <c r="E5" s="36" t="s">
        <v>11</v>
      </c>
      <c r="F5" s="127"/>
      <c r="G5" s="138"/>
      <c r="H5" s="134"/>
      <c r="I5" s="136"/>
      <c r="J5" s="132"/>
      <c r="K5" s="134"/>
      <c r="L5" s="136"/>
      <c r="M5" s="132"/>
      <c r="N5" s="134"/>
      <c r="O5" s="127"/>
      <c r="P5" s="138"/>
      <c r="Q5" s="134"/>
      <c r="R5" s="136"/>
      <c r="S5" s="132"/>
      <c r="T5" s="134"/>
      <c r="U5" s="136"/>
      <c r="V5" s="139"/>
    </row>
    <row r="6" spans="1:22" ht="25.5" customHeight="1" x14ac:dyDescent="0.15">
      <c r="A6" s="22" t="s">
        <v>14</v>
      </c>
      <c r="B6" s="14">
        <v>2</v>
      </c>
      <c r="C6" s="15">
        <v>2</v>
      </c>
      <c r="D6" s="15"/>
      <c r="E6" s="15">
        <v>1</v>
      </c>
      <c r="F6" s="64">
        <f t="shared" ref="F6:F11" si="0">SUM(B6:E6)</f>
        <v>5</v>
      </c>
      <c r="G6" s="14">
        <v>28</v>
      </c>
      <c r="H6" s="15">
        <v>24</v>
      </c>
      <c r="I6" s="31">
        <f t="shared" ref="I6:I12" si="1">SUM(G6:H6)</f>
        <v>52</v>
      </c>
      <c r="J6" s="65">
        <v>30</v>
      </c>
      <c r="K6" s="66">
        <v>29</v>
      </c>
      <c r="L6" s="67">
        <f t="shared" ref="L6:L14" si="2">SUM(J6:K6)</f>
        <v>59</v>
      </c>
      <c r="M6" s="14"/>
      <c r="N6" s="15"/>
      <c r="O6" s="31"/>
      <c r="P6" s="61">
        <f>G6+J6+M6</f>
        <v>58</v>
      </c>
      <c r="Q6" s="15">
        <f t="shared" ref="P6:Q11" si="3">H6+K6+N6</f>
        <v>53</v>
      </c>
      <c r="R6" s="64">
        <f t="shared" ref="R6:R30" si="4">SUM(P6:Q6)</f>
        <v>111</v>
      </c>
      <c r="S6" s="14">
        <v>22</v>
      </c>
      <c r="T6" s="15">
        <v>24</v>
      </c>
      <c r="U6" s="31">
        <f t="shared" ref="U6:U12" si="5">SUM(S6:T6)</f>
        <v>46</v>
      </c>
      <c r="V6" s="99"/>
    </row>
    <row r="7" spans="1:22" ht="25.5" customHeight="1" x14ac:dyDescent="0.15">
      <c r="A7" s="20" t="s">
        <v>15</v>
      </c>
      <c r="B7" s="9">
        <v>2</v>
      </c>
      <c r="C7" s="8">
        <v>1</v>
      </c>
      <c r="D7" s="8"/>
      <c r="E7" s="8">
        <v>1</v>
      </c>
      <c r="F7" s="40">
        <f>SUM(B7:E7)</f>
        <v>4</v>
      </c>
      <c r="G7" s="9">
        <v>21</v>
      </c>
      <c r="H7" s="8">
        <v>25</v>
      </c>
      <c r="I7" s="28">
        <f t="shared" si="1"/>
        <v>46</v>
      </c>
      <c r="J7" s="38">
        <v>15</v>
      </c>
      <c r="K7" s="8">
        <v>20</v>
      </c>
      <c r="L7" s="44">
        <f t="shared" si="2"/>
        <v>35</v>
      </c>
      <c r="M7" s="9"/>
      <c r="N7" s="8"/>
      <c r="O7" s="28"/>
      <c r="P7" s="61">
        <f t="shared" si="3"/>
        <v>36</v>
      </c>
      <c r="Q7" s="15">
        <f t="shared" si="3"/>
        <v>45</v>
      </c>
      <c r="R7" s="40">
        <f t="shared" si="4"/>
        <v>81</v>
      </c>
      <c r="S7" s="9">
        <v>31</v>
      </c>
      <c r="T7" s="8">
        <v>31</v>
      </c>
      <c r="U7" s="28">
        <f t="shared" si="5"/>
        <v>62</v>
      </c>
      <c r="V7" s="99"/>
    </row>
    <row r="8" spans="1:22" ht="25.5" customHeight="1" x14ac:dyDescent="0.15">
      <c r="A8" s="19" t="s">
        <v>16</v>
      </c>
      <c r="B8" s="5">
        <v>2</v>
      </c>
      <c r="C8" s="6">
        <v>1</v>
      </c>
      <c r="D8" s="6"/>
      <c r="E8" s="6">
        <v>1</v>
      </c>
      <c r="F8" s="40">
        <f t="shared" si="0"/>
        <v>4</v>
      </c>
      <c r="G8" s="5">
        <v>21</v>
      </c>
      <c r="H8" s="6">
        <v>23</v>
      </c>
      <c r="I8" s="28">
        <f t="shared" si="1"/>
        <v>44</v>
      </c>
      <c r="J8" s="41">
        <v>19</v>
      </c>
      <c r="K8" s="7">
        <v>16</v>
      </c>
      <c r="L8" s="44">
        <f t="shared" si="2"/>
        <v>35</v>
      </c>
      <c r="M8" s="5"/>
      <c r="N8" s="6"/>
      <c r="O8" s="28"/>
      <c r="P8" s="61">
        <f>G8+J8+M8</f>
        <v>40</v>
      </c>
      <c r="Q8" s="15">
        <f>H8+K8+N8</f>
        <v>39</v>
      </c>
      <c r="R8" s="40">
        <f t="shared" si="4"/>
        <v>79</v>
      </c>
      <c r="S8" s="5">
        <v>26</v>
      </c>
      <c r="T8" s="6">
        <v>25</v>
      </c>
      <c r="U8" s="28">
        <f t="shared" si="5"/>
        <v>51</v>
      </c>
      <c r="V8" s="99"/>
    </row>
    <row r="9" spans="1:22" ht="25.5" customHeight="1" x14ac:dyDescent="0.15">
      <c r="A9" s="19" t="s">
        <v>17</v>
      </c>
      <c r="B9" s="5">
        <v>2</v>
      </c>
      <c r="C9" s="6">
        <v>1</v>
      </c>
      <c r="D9" s="6"/>
      <c r="E9" s="6">
        <v>1</v>
      </c>
      <c r="F9" s="40">
        <f t="shared" si="0"/>
        <v>4</v>
      </c>
      <c r="G9" s="5">
        <v>27</v>
      </c>
      <c r="H9" s="6">
        <v>19</v>
      </c>
      <c r="I9" s="28">
        <f t="shared" si="1"/>
        <v>46</v>
      </c>
      <c r="J9" s="41">
        <v>17</v>
      </c>
      <c r="K9" s="7">
        <v>18</v>
      </c>
      <c r="L9" s="44">
        <f t="shared" si="2"/>
        <v>35</v>
      </c>
      <c r="M9" s="5"/>
      <c r="N9" s="6"/>
      <c r="O9" s="28"/>
      <c r="P9" s="61">
        <f t="shared" si="3"/>
        <v>44</v>
      </c>
      <c r="Q9" s="15">
        <f t="shared" si="3"/>
        <v>37</v>
      </c>
      <c r="R9" s="40">
        <f t="shared" si="4"/>
        <v>81</v>
      </c>
      <c r="S9" s="5">
        <v>28</v>
      </c>
      <c r="T9" s="6">
        <v>29</v>
      </c>
      <c r="U9" s="28">
        <f t="shared" si="5"/>
        <v>57</v>
      </c>
      <c r="V9" s="99"/>
    </row>
    <row r="10" spans="1:22" ht="25.5" customHeight="1" x14ac:dyDescent="0.15">
      <c r="A10" s="19" t="s">
        <v>18</v>
      </c>
      <c r="B10" s="5">
        <v>1</v>
      </c>
      <c r="C10" s="6">
        <v>1</v>
      </c>
      <c r="D10" s="6"/>
      <c r="E10" s="6">
        <v>1</v>
      </c>
      <c r="F10" s="40">
        <f t="shared" si="0"/>
        <v>3</v>
      </c>
      <c r="G10" s="5">
        <v>10</v>
      </c>
      <c r="H10" s="6">
        <v>17</v>
      </c>
      <c r="I10" s="28">
        <f t="shared" si="1"/>
        <v>27</v>
      </c>
      <c r="J10" s="37">
        <v>18</v>
      </c>
      <c r="K10" s="6">
        <v>16</v>
      </c>
      <c r="L10" s="44">
        <f t="shared" si="2"/>
        <v>34</v>
      </c>
      <c r="M10" s="5"/>
      <c r="N10" s="6"/>
      <c r="O10" s="28"/>
      <c r="P10" s="61">
        <f t="shared" si="3"/>
        <v>28</v>
      </c>
      <c r="Q10" s="15">
        <f t="shared" si="3"/>
        <v>33</v>
      </c>
      <c r="R10" s="40">
        <f t="shared" si="4"/>
        <v>61</v>
      </c>
      <c r="S10" s="5">
        <v>15</v>
      </c>
      <c r="T10" s="6">
        <v>12</v>
      </c>
      <c r="U10" s="28">
        <f t="shared" si="5"/>
        <v>27</v>
      </c>
      <c r="V10" s="99"/>
    </row>
    <row r="11" spans="1:22" ht="25.5" customHeight="1" x14ac:dyDescent="0.15">
      <c r="A11" s="19" t="s">
        <v>19</v>
      </c>
      <c r="B11" s="5">
        <v>2</v>
      </c>
      <c r="C11" s="6">
        <v>1</v>
      </c>
      <c r="D11" s="6"/>
      <c r="E11" s="6">
        <v>2</v>
      </c>
      <c r="F11" s="40">
        <f t="shared" si="0"/>
        <v>5</v>
      </c>
      <c r="G11" s="5">
        <v>22</v>
      </c>
      <c r="H11" s="6">
        <v>20</v>
      </c>
      <c r="I11" s="28">
        <f t="shared" si="1"/>
        <v>42</v>
      </c>
      <c r="J11" s="37">
        <v>15</v>
      </c>
      <c r="K11" s="6">
        <v>20</v>
      </c>
      <c r="L11" s="44">
        <f t="shared" si="2"/>
        <v>35</v>
      </c>
      <c r="M11" s="5"/>
      <c r="N11" s="6"/>
      <c r="O11" s="28"/>
      <c r="P11" s="61">
        <f t="shared" si="3"/>
        <v>37</v>
      </c>
      <c r="Q11" s="15">
        <f t="shared" si="3"/>
        <v>40</v>
      </c>
      <c r="R11" s="40">
        <f t="shared" si="4"/>
        <v>77</v>
      </c>
      <c r="S11" s="5">
        <v>18</v>
      </c>
      <c r="T11" s="6">
        <v>30</v>
      </c>
      <c r="U11" s="28">
        <f t="shared" si="5"/>
        <v>48</v>
      </c>
      <c r="V11" s="99"/>
    </row>
    <row r="12" spans="1:22" ht="25.5" customHeight="1" x14ac:dyDescent="0.15">
      <c r="A12" s="116" t="s">
        <v>20</v>
      </c>
      <c r="B12" s="117">
        <v>2</v>
      </c>
      <c r="C12" s="119">
        <v>1</v>
      </c>
      <c r="D12" s="119">
        <v>1</v>
      </c>
      <c r="E12" s="119">
        <v>2</v>
      </c>
      <c r="F12" s="112">
        <f>SUM(B12:E13)</f>
        <v>6</v>
      </c>
      <c r="G12" s="117">
        <v>22</v>
      </c>
      <c r="H12" s="119">
        <v>19</v>
      </c>
      <c r="I12" s="121">
        <f t="shared" si="1"/>
        <v>41</v>
      </c>
      <c r="J12" s="81">
        <v>1</v>
      </c>
      <c r="K12" s="82">
        <v>1</v>
      </c>
      <c r="L12" s="83">
        <f t="shared" si="2"/>
        <v>2</v>
      </c>
      <c r="M12" s="84"/>
      <c r="N12" s="82">
        <v>0</v>
      </c>
      <c r="O12" s="85">
        <f>SUM(M12:N12)</f>
        <v>0</v>
      </c>
      <c r="P12" s="86">
        <f>J12+M12</f>
        <v>1</v>
      </c>
      <c r="Q12" s="82">
        <f>K12+N12</f>
        <v>1</v>
      </c>
      <c r="R12" s="83">
        <f t="shared" si="4"/>
        <v>2</v>
      </c>
      <c r="S12" s="34"/>
      <c r="T12" s="13"/>
      <c r="U12" s="35">
        <f t="shared" si="5"/>
        <v>0</v>
      </c>
      <c r="V12" s="140"/>
    </row>
    <row r="13" spans="1:22" ht="25.5" customHeight="1" x14ac:dyDescent="0.15">
      <c r="A13" s="116"/>
      <c r="B13" s="118"/>
      <c r="C13" s="120"/>
      <c r="D13" s="120"/>
      <c r="E13" s="120"/>
      <c r="F13" s="113"/>
      <c r="G13" s="118"/>
      <c r="H13" s="120"/>
      <c r="I13" s="122"/>
      <c r="J13" s="57">
        <v>20</v>
      </c>
      <c r="K13" s="58">
        <v>17</v>
      </c>
      <c r="L13" s="60">
        <f t="shared" si="2"/>
        <v>37</v>
      </c>
      <c r="M13" s="57"/>
      <c r="N13" s="58"/>
      <c r="O13" s="59"/>
      <c r="P13" s="72">
        <f>G12+J13+M13</f>
        <v>42</v>
      </c>
      <c r="Q13" s="58">
        <f>H12+K13+N13</f>
        <v>36</v>
      </c>
      <c r="R13" s="60">
        <f t="shared" si="4"/>
        <v>78</v>
      </c>
      <c r="S13" s="57">
        <v>28</v>
      </c>
      <c r="T13" s="58">
        <v>24</v>
      </c>
      <c r="U13" s="59">
        <f>SUM(S13:T13)</f>
        <v>52</v>
      </c>
      <c r="V13" s="140"/>
    </row>
    <row r="14" spans="1:22" ht="25.5" customHeight="1" x14ac:dyDescent="0.15">
      <c r="A14" s="19" t="s">
        <v>21</v>
      </c>
      <c r="B14" s="5">
        <v>1</v>
      </c>
      <c r="C14" s="6">
        <v>1</v>
      </c>
      <c r="D14" s="6"/>
      <c r="E14" s="6">
        <v>2</v>
      </c>
      <c r="F14" s="40">
        <f>SUM(B14:E14)</f>
        <v>4</v>
      </c>
      <c r="G14" s="5">
        <v>10</v>
      </c>
      <c r="H14" s="6">
        <v>8</v>
      </c>
      <c r="I14" s="28">
        <f t="shared" ref="I14:I21" si="6">SUM(G14:H14)</f>
        <v>18</v>
      </c>
      <c r="J14" s="37">
        <v>6</v>
      </c>
      <c r="K14" s="6">
        <v>13</v>
      </c>
      <c r="L14" s="40">
        <f t="shared" si="2"/>
        <v>19</v>
      </c>
      <c r="M14" s="5"/>
      <c r="N14" s="6"/>
      <c r="O14" s="28"/>
      <c r="P14" s="61">
        <f>G14+J14+M14</f>
        <v>16</v>
      </c>
      <c r="Q14" s="6">
        <f>H14+K14+N14</f>
        <v>21</v>
      </c>
      <c r="R14" s="40">
        <f t="shared" si="4"/>
        <v>37</v>
      </c>
      <c r="S14" s="5">
        <v>10</v>
      </c>
      <c r="T14" s="6">
        <v>8</v>
      </c>
      <c r="U14" s="28">
        <f>SUM(S14:T14)</f>
        <v>18</v>
      </c>
      <c r="V14" s="99"/>
    </row>
    <row r="15" spans="1:22" ht="25.5" customHeight="1" x14ac:dyDescent="0.15">
      <c r="A15" s="19" t="s">
        <v>22</v>
      </c>
      <c r="B15" s="5">
        <v>1</v>
      </c>
      <c r="C15" s="6">
        <v>1</v>
      </c>
      <c r="D15" s="6"/>
      <c r="E15" s="6">
        <v>1</v>
      </c>
      <c r="F15" s="40">
        <f t="shared" ref="F15:F20" si="7">SUM(B15:E15)</f>
        <v>3</v>
      </c>
      <c r="G15" s="5">
        <v>11</v>
      </c>
      <c r="H15" s="6">
        <v>14</v>
      </c>
      <c r="I15" s="28">
        <f t="shared" si="6"/>
        <v>25</v>
      </c>
      <c r="J15" s="37">
        <v>4</v>
      </c>
      <c r="K15" s="6">
        <v>3</v>
      </c>
      <c r="L15" s="40">
        <f t="shared" ref="L15:L21" si="8">SUM(J15:K15)</f>
        <v>7</v>
      </c>
      <c r="M15" s="5"/>
      <c r="N15" s="6"/>
      <c r="O15" s="28"/>
      <c r="P15" s="61">
        <f t="shared" ref="P15:P20" si="9">G15+J15+M15</f>
        <v>15</v>
      </c>
      <c r="Q15" s="6">
        <f t="shared" ref="Q15:Q20" si="10">H15+K15+N15</f>
        <v>17</v>
      </c>
      <c r="R15" s="40">
        <f t="shared" si="4"/>
        <v>32</v>
      </c>
      <c r="S15" s="5">
        <v>19</v>
      </c>
      <c r="T15" s="6">
        <v>10</v>
      </c>
      <c r="U15" s="28">
        <f t="shared" ref="U15:U21" si="11">SUM(S15:T15)</f>
        <v>29</v>
      </c>
      <c r="V15" s="99"/>
    </row>
    <row r="16" spans="1:22" ht="25.5" customHeight="1" x14ac:dyDescent="0.15">
      <c r="A16" s="19" t="s">
        <v>23</v>
      </c>
      <c r="B16" s="5">
        <v>1</v>
      </c>
      <c r="C16" s="6">
        <v>1</v>
      </c>
      <c r="D16" s="6"/>
      <c r="E16" s="6">
        <v>1</v>
      </c>
      <c r="F16" s="40">
        <f t="shared" si="7"/>
        <v>3</v>
      </c>
      <c r="G16" s="5">
        <v>6</v>
      </c>
      <c r="H16" s="6">
        <v>7</v>
      </c>
      <c r="I16" s="28">
        <f t="shared" si="6"/>
        <v>13</v>
      </c>
      <c r="J16" s="37">
        <v>8</v>
      </c>
      <c r="K16" s="6">
        <v>10</v>
      </c>
      <c r="L16" s="40">
        <f t="shared" si="8"/>
        <v>18</v>
      </c>
      <c r="M16" s="5"/>
      <c r="N16" s="6"/>
      <c r="O16" s="28"/>
      <c r="P16" s="61">
        <f t="shared" si="9"/>
        <v>14</v>
      </c>
      <c r="Q16" s="6">
        <f t="shared" si="10"/>
        <v>17</v>
      </c>
      <c r="R16" s="40">
        <f t="shared" si="4"/>
        <v>31</v>
      </c>
      <c r="S16" s="5">
        <v>13</v>
      </c>
      <c r="T16" s="6">
        <v>6</v>
      </c>
      <c r="U16" s="28">
        <f t="shared" si="11"/>
        <v>19</v>
      </c>
      <c r="V16" s="99"/>
    </row>
    <row r="17" spans="1:22" ht="25.5" customHeight="1" x14ac:dyDescent="0.15">
      <c r="A17" s="19" t="s">
        <v>24</v>
      </c>
      <c r="B17" s="5">
        <v>2</v>
      </c>
      <c r="C17" s="6">
        <v>2</v>
      </c>
      <c r="D17" s="6"/>
      <c r="E17" s="6">
        <v>2</v>
      </c>
      <c r="F17" s="40">
        <f t="shared" si="7"/>
        <v>6</v>
      </c>
      <c r="G17" s="5">
        <v>31</v>
      </c>
      <c r="H17" s="6">
        <v>25</v>
      </c>
      <c r="I17" s="28">
        <f t="shared" si="6"/>
        <v>56</v>
      </c>
      <c r="J17" s="37">
        <v>33</v>
      </c>
      <c r="K17" s="6">
        <v>24</v>
      </c>
      <c r="L17" s="40">
        <f t="shared" si="8"/>
        <v>57</v>
      </c>
      <c r="M17" s="5"/>
      <c r="N17" s="6"/>
      <c r="O17" s="28"/>
      <c r="P17" s="61">
        <f t="shared" si="9"/>
        <v>64</v>
      </c>
      <c r="Q17" s="6">
        <f t="shared" si="10"/>
        <v>49</v>
      </c>
      <c r="R17" s="40">
        <f t="shared" si="4"/>
        <v>113</v>
      </c>
      <c r="S17" s="5">
        <v>20</v>
      </c>
      <c r="T17" s="6">
        <v>30</v>
      </c>
      <c r="U17" s="28">
        <f t="shared" si="11"/>
        <v>50</v>
      </c>
      <c r="V17" s="99"/>
    </row>
    <row r="18" spans="1:22" ht="25.5" customHeight="1" x14ac:dyDescent="0.15">
      <c r="A18" s="19" t="s">
        <v>25</v>
      </c>
      <c r="B18" s="5">
        <v>1</v>
      </c>
      <c r="C18" s="6">
        <v>1</v>
      </c>
      <c r="D18" s="6"/>
      <c r="E18" s="6">
        <v>1</v>
      </c>
      <c r="F18" s="40">
        <f t="shared" si="7"/>
        <v>3</v>
      </c>
      <c r="G18" s="5">
        <v>12</v>
      </c>
      <c r="H18" s="6">
        <v>16</v>
      </c>
      <c r="I18" s="28">
        <f t="shared" si="6"/>
        <v>28</v>
      </c>
      <c r="J18" s="37">
        <v>17</v>
      </c>
      <c r="K18" s="6">
        <v>17</v>
      </c>
      <c r="L18" s="40">
        <f t="shared" si="8"/>
        <v>34</v>
      </c>
      <c r="M18" s="5"/>
      <c r="N18" s="6"/>
      <c r="O18" s="28"/>
      <c r="P18" s="61">
        <f t="shared" si="9"/>
        <v>29</v>
      </c>
      <c r="Q18" s="6">
        <f t="shared" si="10"/>
        <v>33</v>
      </c>
      <c r="R18" s="40">
        <f t="shared" si="4"/>
        <v>62</v>
      </c>
      <c r="S18" s="5">
        <v>14</v>
      </c>
      <c r="T18" s="6">
        <v>22</v>
      </c>
      <c r="U18" s="28">
        <f t="shared" si="11"/>
        <v>36</v>
      </c>
      <c r="V18" s="99"/>
    </row>
    <row r="19" spans="1:22" ht="25.5" customHeight="1" x14ac:dyDescent="0.15">
      <c r="A19" s="19" t="s">
        <v>26</v>
      </c>
      <c r="B19" s="5">
        <v>2</v>
      </c>
      <c r="C19" s="6">
        <v>1</v>
      </c>
      <c r="D19" s="6"/>
      <c r="E19" s="6">
        <v>2</v>
      </c>
      <c r="F19" s="40">
        <f t="shared" si="7"/>
        <v>5</v>
      </c>
      <c r="G19" s="5">
        <v>27</v>
      </c>
      <c r="H19" s="6">
        <v>30</v>
      </c>
      <c r="I19" s="28">
        <f t="shared" si="6"/>
        <v>57</v>
      </c>
      <c r="J19" s="37">
        <v>17</v>
      </c>
      <c r="K19" s="6">
        <v>18</v>
      </c>
      <c r="L19" s="40">
        <f t="shared" si="8"/>
        <v>35</v>
      </c>
      <c r="M19" s="5"/>
      <c r="N19" s="6"/>
      <c r="O19" s="28"/>
      <c r="P19" s="61">
        <f t="shared" si="9"/>
        <v>44</v>
      </c>
      <c r="Q19" s="6">
        <f t="shared" si="10"/>
        <v>48</v>
      </c>
      <c r="R19" s="40">
        <f t="shared" si="4"/>
        <v>92</v>
      </c>
      <c r="S19" s="5">
        <v>34</v>
      </c>
      <c r="T19" s="6">
        <v>22</v>
      </c>
      <c r="U19" s="28">
        <f t="shared" si="11"/>
        <v>56</v>
      </c>
      <c r="V19" s="99"/>
    </row>
    <row r="20" spans="1:22" ht="25.5" customHeight="1" x14ac:dyDescent="0.15">
      <c r="A20" s="19" t="s">
        <v>27</v>
      </c>
      <c r="B20" s="5">
        <v>2</v>
      </c>
      <c r="C20" s="6">
        <v>1</v>
      </c>
      <c r="D20" s="6"/>
      <c r="E20" s="6">
        <v>1</v>
      </c>
      <c r="F20" s="40">
        <f t="shared" si="7"/>
        <v>4</v>
      </c>
      <c r="G20" s="5">
        <v>20</v>
      </c>
      <c r="H20" s="6">
        <v>23</v>
      </c>
      <c r="I20" s="28">
        <f t="shared" si="6"/>
        <v>43</v>
      </c>
      <c r="J20" s="37">
        <v>21</v>
      </c>
      <c r="K20" s="6">
        <v>14</v>
      </c>
      <c r="L20" s="40">
        <f t="shared" si="8"/>
        <v>35</v>
      </c>
      <c r="M20" s="5"/>
      <c r="N20" s="6"/>
      <c r="O20" s="28"/>
      <c r="P20" s="61">
        <f t="shared" si="9"/>
        <v>41</v>
      </c>
      <c r="Q20" s="6">
        <f t="shared" si="10"/>
        <v>37</v>
      </c>
      <c r="R20" s="40">
        <f t="shared" si="4"/>
        <v>78</v>
      </c>
      <c r="S20" s="5">
        <v>21</v>
      </c>
      <c r="T20" s="6">
        <v>22</v>
      </c>
      <c r="U20" s="28">
        <f t="shared" si="11"/>
        <v>43</v>
      </c>
      <c r="V20" s="99"/>
    </row>
    <row r="21" spans="1:22" ht="25.5" customHeight="1" x14ac:dyDescent="0.15">
      <c r="A21" s="116" t="s">
        <v>28</v>
      </c>
      <c r="B21" s="117">
        <v>2</v>
      </c>
      <c r="C21" s="119">
        <v>2</v>
      </c>
      <c r="D21" s="119">
        <v>1</v>
      </c>
      <c r="E21" s="119">
        <v>2</v>
      </c>
      <c r="F21" s="112">
        <f>SUM(B21:E22)</f>
        <v>7</v>
      </c>
      <c r="G21" s="117">
        <v>25</v>
      </c>
      <c r="H21" s="119">
        <v>22</v>
      </c>
      <c r="I21" s="121">
        <f t="shared" si="6"/>
        <v>47</v>
      </c>
      <c r="J21" s="81">
        <v>3</v>
      </c>
      <c r="K21" s="82">
        <v>0</v>
      </c>
      <c r="L21" s="83">
        <f t="shared" si="8"/>
        <v>3</v>
      </c>
      <c r="M21" s="84"/>
      <c r="N21" s="82"/>
      <c r="O21" s="85">
        <f>SUM(M21:N21)</f>
        <v>0</v>
      </c>
      <c r="P21" s="86">
        <f>J21+M21</f>
        <v>3</v>
      </c>
      <c r="Q21" s="87">
        <f>K21+N21</f>
        <v>0</v>
      </c>
      <c r="R21" s="83">
        <f t="shared" si="4"/>
        <v>3</v>
      </c>
      <c r="S21" s="34"/>
      <c r="T21" s="13"/>
      <c r="U21" s="35">
        <f t="shared" si="11"/>
        <v>0</v>
      </c>
      <c r="V21" s="140"/>
    </row>
    <row r="22" spans="1:22" ht="25.5" customHeight="1" x14ac:dyDescent="0.15">
      <c r="A22" s="116"/>
      <c r="B22" s="118"/>
      <c r="C22" s="120"/>
      <c r="D22" s="120"/>
      <c r="E22" s="120"/>
      <c r="F22" s="113"/>
      <c r="G22" s="118"/>
      <c r="H22" s="120"/>
      <c r="I22" s="122"/>
      <c r="J22" s="24">
        <v>27</v>
      </c>
      <c r="K22" s="23">
        <v>16</v>
      </c>
      <c r="L22" s="45">
        <f t="shared" ref="L22:L28" si="12">SUM(J22:K22)</f>
        <v>43</v>
      </c>
      <c r="M22" s="10"/>
      <c r="N22" s="23"/>
      <c r="O22" s="30"/>
      <c r="P22" s="57">
        <f>G21+J22+M22</f>
        <v>52</v>
      </c>
      <c r="Q22" s="58">
        <f>H21+K22+N22</f>
        <v>38</v>
      </c>
      <c r="R22" s="45">
        <f t="shared" si="4"/>
        <v>90</v>
      </c>
      <c r="S22" s="10">
        <v>28</v>
      </c>
      <c r="T22" s="23">
        <v>25</v>
      </c>
      <c r="U22" s="30">
        <f t="shared" ref="U22:U28" si="13">SUM(S22:T22)</f>
        <v>53</v>
      </c>
      <c r="V22" s="140"/>
    </row>
    <row r="23" spans="1:22" ht="25.5" customHeight="1" x14ac:dyDescent="0.15">
      <c r="A23" s="19" t="s">
        <v>29</v>
      </c>
      <c r="B23" s="5">
        <v>2</v>
      </c>
      <c r="C23" s="6">
        <v>1</v>
      </c>
      <c r="D23" s="6"/>
      <c r="E23" s="6">
        <v>1</v>
      </c>
      <c r="F23" s="40">
        <f>SUM(B23:E23)</f>
        <v>4</v>
      </c>
      <c r="G23" s="5">
        <v>17</v>
      </c>
      <c r="H23" s="6">
        <v>21</v>
      </c>
      <c r="I23" s="28">
        <f t="shared" ref="I23:I28" si="14">SUM(G23:H23)</f>
        <v>38</v>
      </c>
      <c r="J23" s="46">
        <v>21</v>
      </c>
      <c r="K23" s="6">
        <v>14</v>
      </c>
      <c r="L23" s="47">
        <f t="shared" si="12"/>
        <v>35</v>
      </c>
      <c r="M23" s="48"/>
      <c r="N23" s="6"/>
      <c r="O23" s="49"/>
      <c r="P23" s="61">
        <f t="shared" ref="P23:Q28" si="15">G23+J23+M23</f>
        <v>38</v>
      </c>
      <c r="Q23" s="6">
        <f t="shared" si="15"/>
        <v>35</v>
      </c>
      <c r="R23" s="47">
        <f t="shared" si="4"/>
        <v>73</v>
      </c>
      <c r="S23" s="48">
        <v>18</v>
      </c>
      <c r="T23" s="6">
        <v>24</v>
      </c>
      <c r="U23" s="49">
        <f t="shared" si="13"/>
        <v>42</v>
      </c>
      <c r="V23" s="99"/>
    </row>
    <row r="24" spans="1:22" ht="25.5" customHeight="1" x14ac:dyDescent="0.15">
      <c r="A24" s="19" t="s">
        <v>30</v>
      </c>
      <c r="B24" s="5">
        <v>2</v>
      </c>
      <c r="C24" s="6">
        <v>1</v>
      </c>
      <c r="D24" s="6"/>
      <c r="E24" s="6">
        <v>2</v>
      </c>
      <c r="F24" s="40">
        <f>SUM(B24:E24)</f>
        <v>5</v>
      </c>
      <c r="G24" s="5">
        <v>23</v>
      </c>
      <c r="H24" s="6">
        <v>36</v>
      </c>
      <c r="I24" s="28">
        <f t="shared" si="14"/>
        <v>59</v>
      </c>
      <c r="J24" s="46">
        <v>21</v>
      </c>
      <c r="K24" s="6">
        <v>14</v>
      </c>
      <c r="L24" s="47">
        <f t="shared" si="12"/>
        <v>35</v>
      </c>
      <c r="M24" s="48"/>
      <c r="N24" s="6"/>
      <c r="O24" s="49"/>
      <c r="P24" s="61">
        <f t="shared" si="15"/>
        <v>44</v>
      </c>
      <c r="Q24" s="6">
        <f t="shared" si="15"/>
        <v>50</v>
      </c>
      <c r="R24" s="47">
        <f t="shared" si="4"/>
        <v>94</v>
      </c>
      <c r="S24" s="48">
        <v>26</v>
      </c>
      <c r="T24" s="6">
        <v>23</v>
      </c>
      <c r="U24" s="49">
        <f t="shared" si="13"/>
        <v>49</v>
      </c>
      <c r="V24" s="99"/>
    </row>
    <row r="25" spans="1:22" ht="25.5" customHeight="1" x14ac:dyDescent="0.15">
      <c r="A25" s="50" t="s">
        <v>33</v>
      </c>
      <c r="B25" s="108">
        <v>2</v>
      </c>
      <c r="C25" s="110">
        <v>2</v>
      </c>
      <c r="D25" s="110"/>
      <c r="E25" s="110">
        <v>1</v>
      </c>
      <c r="F25" s="100">
        <f>SUM(B25:E26)</f>
        <v>5</v>
      </c>
      <c r="G25" s="11">
        <v>9</v>
      </c>
      <c r="H25" s="12">
        <v>8</v>
      </c>
      <c r="I25" s="29">
        <f t="shared" si="14"/>
        <v>17</v>
      </c>
      <c r="J25" s="24">
        <v>6</v>
      </c>
      <c r="K25" s="23">
        <v>7</v>
      </c>
      <c r="L25" s="45">
        <f t="shared" si="12"/>
        <v>13</v>
      </c>
      <c r="M25" s="10"/>
      <c r="N25" s="23"/>
      <c r="O25" s="29"/>
      <c r="P25" s="88">
        <f t="shared" si="15"/>
        <v>15</v>
      </c>
      <c r="Q25" s="12">
        <f t="shared" si="15"/>
        <v>15</v>
      </c>
      <c r="R25" s="45">
        <f t="shared" si="4"/>
        <v>30</v>
      </c>
      <c r="S25" s="10">
        <v>10</v>
      </c>
      <c r="T25" s="23">
        <v>10</v>
      </c>
      <c r="U25" s="30">
        <f t="shared" si="13"/>
        <v>20</v>
      </c>
      <c r="V25" s="140"/>
    </row>
    <row r="26" spans="1:22" ht="25.5" customHeight="1" x14ac:dyDescent="0.15">
      <c r="A26" s="51" t="s">
        <v>34</v>
      </c>
      <c r="B26" s="109"/>
      <c r="C26" s="111"/>
      <c r="D26" s="111"/>
      <c r="E26" s="111"/>
      <c r="F26" s="101"/>
      <c r="G26" s="52">
        <v>4</v>
      </c>
      <c r="H26" s="18">
        <v>8</v>
      </c>
      <c r="I26" s="53">
        <f t="shared" si="14"/>
        <v>12</v>
      </c>
      <c r="J26" s="54">
        <v>7</v>
      </c>
      <c r="K26" s="18">
        <v>18</v>
      </c>
      <c r="L26" s="55">
        <f t="shared" si="12"/>
        <v>25</v>
      </c>
      <c r="M26" s="17">
        <v>7</v>
      </c>
      <c r="N26" s="18">
        <v>4</v>
      </c>
      <c r="O26" s="53">
        <f t="shared" ref="O26" si="16">SUM(M26:N26)</f>
        <v>11</v>
      </c>
      <c r="P26" s="52">
        <f t="shared" si="15"/>
        <v>18</v>
      </c>
      <c r="Q26" s="18">
        <f t="shared" si="15"/>
        <v>30</v>
      </c>
      <c r="R26" s="55">
        <f t="shared" si="4"/>
        <v>48</v>
      </c>
      <c r="S26" s="70"/>
      <c r="T26" s="71"/>
      <c r="U26" s="56">
        <f t="shared" si="13"/>
        <v>0</v>
      </c>
      <c r="V26" s="140"/>
    </row>
    <row r="27" spans="1:22" ht="25.5" customHeight="1" x14ac:dyDescent="0.15">
      <c r="A27" s="19" t="s">
        <v>31</v>
      </c>
      <c r="B27" s="5">
        <v>1</v>
      </c>
      <c r="C27" s="6">
        <v>1</v>
      </c>
      <c r="D27" s="6"/>
      <c r="E27" s="6">
        <v>1</v>
      </c>
      <c r="F27" s="40">
        <f>SUM(B27:E27)</f>
        <v>3</v>
      </c>
      <c r="G27" s="5">
        <v>4</v>
      </c>
      <c r="H27" s="6">
        <v>6</v>
      </c>
      <c r="I27" s="28">
        <f t="shared" si="14"/>
        <v>10</v>
      </c>
      <c r="J27" s="37"/>
      <c r="K27" s="6">
        <v>5</v>
      </c>
      <c r="L27" s="40">
        <f t="shared" si="12"/>
        <v>5</v>
      </c>
      <c r="M27" s="5"/>
      <c r="N27" s="6"/>
      <c r="O27" s="28"/>
      <c r="P27" s="61">
        <f t="shared" si="15"/>
        <v>4</v>
      </c>
      <c r="Q27" s="6">
        <f t="shared" si="15"/>
        <v>11</v>
      </c>
      <c r="R27" s="40">
        <f t="shared" si="4"/>
        <v>15</v>
      </c>
      <c r="S27" s="5">
        <v>4</v>
      </c>
      <c r="T27" s="6">
        <v>11</v>
      </c>
      <c r="U27" s="28">
        <f t="shared" si="13"/>
        <v>15</v>
      </c>
      <c r="V27" s="99"/>
    </row>
    <row r="28" spans="1:22" ht="25.5" customHeight="1" thickBot="1" x14ac:dyDescent="0.2">
      <c r="A28" s="21" t="s">
        <v>32</v>
      </c>
      <c r="B28" s="11">
        <v>2</v>
      </c>
      <c r="C28" s="12">
        <v>1</v>
      </c>
      <c r="D28" s="12"/>
      <c r="E28" s="12">
        <v>1</v>
      </c>
      <c r="F28" s="62">
        <f>SUM(B28:E28)</f>
        <v>4</v>
      </c>
      <c r="G28" s="11">
        <v>22</v>
      </c>
      <c r="H28" s="12">
        <v>17</v>
      </c>
      <c r="I28" s="29">
        <f t="shared" si="14"/>
        <v>39</v>
      </c>
      <c r="J28" s="63">
        <v>15</v>
      </c>
      <c r="K28" s="12">
        <v>9</v>
      </c>
      <c r="L28" s="62">
        <f t="shared" si="12"/>
        <v>24</v>
      </c>
      <c r="M28" s="11"/>
      <c r="N28" s="12"/>
      <c r="O28" s="29"/>
      <c r="P28" s="61">
        <f t="shared" si="15"/>
        <v>37</v>
      </c>
      <c r="Q28" s="6">
        <f t="shared" si="15"/>
        <v>26</v>
      </c>
      <c r="R28" s="62">
        <f t="shared" si="4"/>
        <v>63</v>
      </c>
      <c r="S28" s="11">
        <v>25</v>
      </c>
      <c r="T28" s="12">
        <v>32</v>
      </c>
      <c r="U28" s="29">
        <f t="shared" si="13"/>
        <v>57</v>
      </c>
      <c r="V28" s="99"/>
    </row>
    <row r="29" spans="1:22" s="16" customFormat="1" ht="25.5" customHeight="1" x14ac:dyDescent="0.15">
      <c r="A29" s="68" t="s">
        <v>36</v>
      </c>
      <c r="B29" s="73"/>
      <c r="C29" s="74"/>
      <c r="D29" s="74"/>
      <c r="E29" s="75"/>
      <c r="F29" s="76">
        <f>SUM(B29:E29)</f>
        <v>0</v>
      </c>
      <c r="G29" s="77"/>
      <c r="H29" s="75"/>
      <c r="I29" s="78"/>
      <c r="J29" s="90">
        <f>+J12+J21</f>
        <v>4</v>
      </c>
      <c r="K29" s="91">
        <f>+K12+K21</f>
        <v>1</v>
      </c>
      <c r="L29" s="92">
        <f>L12+L21</f>
        <v>5</v>
      </c>
      <c r="M29" s="93">
        <f>M12+M21</f>
        <v>0</v>
      </c>
      <c r="N29" s="94">
        <f>N12+N21</f>
        <v>0</v>
      </c>
      <c r="O29" s="95">
        <f>O12+O21</f>
        <v>0</v>
      </c>
      <c r="P29" s="96">
        <f>J29+M29</f>
        <v>4</v>
      </c>
      <c r="Q29" s="97">
        <f>Q12+Q21</f>
        <v>1</v>
      </c>
      <c r="R29" s="98">
        <f t="shared" si="4"/>
        <v>5</v>
      </c>
      <c r="S29" s="89"/>
      <c r="T29" s="79"/>
      <c r="U29" s="80"/>
    </row>
    <row r="30" spans="1:22" ht="25.5" customHeight="1" x14ac:dyDescent="0.15">
      <c r="A30" s="69" t="s">
        <v>37</v>
      </c>
      <c r="B30" s="5"/>
      <c r="C30" s="6"/>
      <c r="D30" s="6"/>
      <c r="E30" s="6"/>
      <c r="F30" s="40"/>
      <c r="G30" s="5">
        <f>SUM(G6:G28)-G26</f>
        <v>368</v>
      </c>
      <c r="H30" s="6">
        <f>SUM(H6:H28)-H26</f>
        <v>380</v>
      </c>
      <c r="I30" s="28">
        <f>SUM(G30:H30)</f>
        <v>748</v>
      </c>
      <c r="J30" s="37">
        <f>SUM(J6:J28)-J26-J29</f>
        <v>330</v>
      </c>
      <c r="K30" s="37">
        <f>SUM(K6:K28)-K26-K29</f>
        <v>300</v>
      </c>
      <c r="L30" s="40">
        <f>SUM(J30:K30)</f>
        <v>630</v>
      </c>
      <c r="M30" s="5">
        <v>0</v>
      </c>
      <c r="N30" s="6">
        <v>0</v>
      </c>
      <c r="O30" s="28">
        <v>0</v>
      </c>
      <c r="P30" s="37">
        <f>+G30+J30</f>
        <v>698</v>
      </c>
      <c r="Q30" s="6">
        <f>+H30+K30</f>
        <v>680</v>
      </c>
      <c r="R30" s="40">
        <f t="shared" si="4"/>
        <v>1378</v>
      </c>
      <c r="S30" s="5">
        <f>SUM(S6:S28)-S26</f>
        <v>410</v>
      </c>
      <c r="T30" s="6">
        <f>SUM(T6:T28)-T26</f>
        <v>420</v>
      </c>
      <c r="U30" s="28">
        <f>SUM(U6:U28)-U26</f>
        <v>830</v>
      </c>
    </row>
    <row r="31" spans="1:22" ht="25.5" customHeight="1" thickBot="1" x14ac:dyDescent="0.2">
      <c r="A31" s="32" t="s">
        <v>12</v>
      </c>
      <c r="B31" s="26">
        <f>SUM(B6:B28)</f>
        <v>34</v>
      </c>
      <c r="C31" s="25">
        <f>SUM(C6:C28)</f>
        <v>24</v>
      </c>
      <c r="D31" s="25">
        <f>SUM(D6:D28)</f>
        <v>2</v>
      </c>
      <c r="E31" s="25">
        <f>SUM(E6:E28)</f>
        <v>27</v>
      </c>
      <c r="F31" s="42">
        <f>SUM(B31:E31)</f>
        <v>87</v>
      </c>
      <c r="G31" s="26">
        <f>G29+G30</f>
        <v>368</v>
      </c>
      <c r="H31" s="25">
        <f t="shared" ref="H31:R31" si="17">H29+H30</f>
        <v>380</v>
      </c>
      <c r="I31" s="27">
        <f t="shared" si="17"/>
        <v>748</v>
      </c>
      <c r="J31" s="43">
        <f t="shared" si="17"/>
        <v>334</v>
      </c>
      <c r="K31" s="25">
        <f t="shared" si="17"/>
        <v>301</v>
      </c>
      <c r="L31" s="42">
        <f>L29+L30</f>
        <v>635</v>
      </c>
      <c r="M31" s="26">
        <f t="shared" si="17"/>
        <v>0</v>
      </c>
      <c r="N31" s="25">
        <f t="shared" si="17"/>
        <v>0</v>
      </c>
      <c r="O31" s="27">
        <f t="shared" si="17"/>
        <v>0</v>
      </c>
      <c r="P31" s="43">
        <f>P29+P30</f>
        <v>702</v>
      </c>
      <c r="Q31" s="25">
        <f t="shared" si="17"/>
        <v>681</v>
      </c>
      <c r="R31" s="42">
        <f t="shared" si="17"/>
        <v>1383</v>
      </c>
      <c r="S31" s="26">
        <f>S29+S30</f>
        <v>410</v>
      </c>
      <c r="T31" s="25">
        <f>T29+T30</f>
        <v>420</v>
      </c>
      <c r="U31" s="27">
        <f>U29+U30</f>
        <v>830</v>
      </c>
    </row>
    <row r="32" spans="1:22" ht="10.5" customHeight="1" thickTop="1" x14ac:dyDescent="0.15"/>
    <row r="33" spans="1:1" x14ac:dyDescent="0.15">
      <c r="A33" s="33" t="s">
        <v>35</v>
      </c>
    </row>
    <row r="34" spans="1:1" ht="10.5" customHeight="1" x14ac:dyDescent="0.15">
      <c r="A34" s="33"/>
    </row>
    <row r="35" spans="1:1" x14ac:dyDescent="0.15">
      <c r="A35" s="33" t="s">
        <v>40</v>
      </c>
    </row>
  </sheetData>
  <mergeCells count="55">
    <mergeCell ref="V4:V5"/>
    <mergeCell ref="V12:V13"/>
    <mergeCell ref="V21:V22"/>
    <mergeCell ref="V25:V26"/>
    <mergeCell ref="S3:U3"/>
    <mergeCell ref="S4:S5"/>
    <mergeCell ref="T4:T5"/>
    <mergeCell ref="U4:U5"/>
    <mergeCell ref="P3:R3"/>
    <mergeCell ref="P4:P5"/>
    <mergeCell ref="Q4:Q5"/>
    <mergeCell ref="M3:O3"/>
    <mergeCell ref="R4:R5"/>
    <mergeCell ref="M4:M5"/>
    <mergeCell ref="N4:N5"/>
    <mergeCell ref="O4:O5"/>
    <mergeCell ref="B4:B5"/>
    <mergeCell ref="C4:C5"/>
    <mergeCell ref="F4:F5"/>
    <mergeCell ref="G3:I3"/>
    <mergeCell ref="J3:L3"/>
    <mergeCell ref="J4:J5"/>
    <mergeCell ref="K4:K5"/>
    <mergeCell ref="L4:L5"/>
    <mergeCell ref="G4:G5"/>
    <mergeCell ref="H4:H5"/>
    <mergeCell ref="I4:I5"/>
    <mergeCell ref="G12:G13"/>
    <mergeCell ref="H12:H13"/>
    <mergeCell ref="I12:I13"/>
    <mergeCell ref="B12:B13"/>
    <mergeCell ref="C12:C13"/>
    <mergeCell ref="D12:D13"/>
    <mergeCell ref="E12:E13"/>
    <mergeCell ref="C21:C22"/>
    <mergeCell ref="D21:D22"/>
    <mergeCell ref="E21:E22"/>
    <mergeCell ref="F21:F22"/>
    <mergeCell ref="A12:A13"/>
    <mergeCell ref="F25:F26"/>
    <mergeCell ref="B3:F3"/>
    <mergeCell ref="D4:E4"/>
    <mergeCell ref="A1:U1"/>
    <mergeCell ref="Q2:U2"/>
    <mergeCell ref="B25:B26"/>
    <mergeCell ref="C25:C26"/>
    <mergeCell ref="D25:D26"/>
    <mergeCell ref="E25:E26"/>
    <mergeCell ref="F12:F13"/>
    <mergeCell ref="A4:A5"/>
    <mergeCell ref="A21:A22"/>
    <mergeCell ref="G21:G22"/>
    <mergeCell ref="H21:H22"/>
    <mergeCell ref="I21:I22"/>
    <mergeCell ref="B21:B22"/>
  </mergeCells>
  <phoneticPr fontId="3"/>
  <pageMargins left="0.59055118110236227" right="0" top="0.59055118110236227" bottom="0.39370078740157483" header="0.51181102362204722" footer="0.51181102362204722"/>
  <headerFooter alignWithMargins="0"/>
  <ignoredErrors>
    <ignoredError sqref="L29 P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幼稚園</vt:lpstr>
      <vt:lpstr>幼稚園!Print_Area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2016-05-06T11:07:01Z</cp:lastPrinted>
  <dcterms:created xsi:type="dcterms:W3CDTF">2007-04-28T04:30:23Z</dcterms:created>
  <dcterms:modified xsi:type="dcterms:W3CDTF">2020-06-17T01:09:48Z</dcterms:modified>
</cp:coreProperties>
</file>