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B22Z0025\share\001新型コロナウイルス感染症関係\03 高齢者施設等への核酸増幅検査関係\募集関係R4年度（第４部～）\"/>
    </mc:Choice>
  </mc:AlternateContent>
  <xr:revisionPtr revIDLastSave="0" documentId="13_ncr:1_{D4B2A419-FF35-4BFE-BA94-D3D172DD435E}" xr6:coauthVersionLast="36" xr6:coauthVersionMax="44" xr10:uidLastSave="{00000000-0000-0000-0000-000000000000}"/>
  <workbookProtection lockStructure="1"/>
  <bookViews>
    <workbookView xWindow="-105" yWindow="-105" windowWidth="23250" windowHeight="13170" xr2:uid="{FE99D546-2BD9-4110-8548-D2E91207012E}"/>
  </bookViews>
  <sheets>
    <sheet name="実績報告兼発注書" sheetId="1" r:id="rId1"/>
  </sheets>
  <definedNames>
    <definedName name="_xlnm.Print_Area" localSheetId="0">実績報告兼発注書!$A$1:$H$33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27" i="1" l="1"/>
  <c r="D27" i="1" l="1"/>
  <c r="F19" i="1" l="1"/>
  <c r="G19" i="1" s="1"/>
  <c r="C19" i="1"/>
  <c r="C21" i="1" l="1"/>
  <c r="B27" i="1" l="1"/>
  <c r="B28" i="1" s="1"/>
</calcChain>
</file>

<file path=xl/sharedStrings.xml><?xml version="1.0" encoding="utf-8"?>
<sst xmlns="http://schemas.openxmlformats.org/spreadsheetml/2006/main" count="26" uniqueCount="26">
  <si>
    <t>連絡先ＴＥＬ2</t>
    <rPh sb="0" eb="3">
      <t>レンラクサキ</t>
    </rPh>
    <phoneticPr fontId="1"/>
  </si>
  <si>
    <t>連絡先ＴＥＬ3</t>
    <rPh sb="0" eb="3">
      <t>レンラクサキ</t>
    </rPh>
    <phoneticPr fontId="1"/>
  </si>
  <si>
    <t>担当者名2</t>
    <rPh sb="0" eb="3">
      <t>タントウシャ</t>
    </rPh>
    <rPh sb="3" eb="4">
      <t>メイ</t>
    </rPh>
    <phoneticPr fontId="1"/>
  </si>
  <si>
    <t>担当者名3</t>
    <rPh sb="0" eb="3">
      <t>タントウシャ</t>
    </rPh>
    <rPh sb="3" eb="4">
      <t>メイ</t>
    </rPh>
    <phoneticPr fontId="1"/>
  </si>
  <si>
    <t>使用数</t>
    <rPh sb="0" eb="2">
      <t>シヨウ</t>
    </rPh>
    <rPh sb="2" eb="3">
      <t>スウ</t>
    </rPh>
    <phoneticPr fontId="1"/>
  </si>
  <si>
    <t>陽性件数</t>
    <rPh sb="0" eb="2">
      <t>ヨウセイ</t>
    </rPh>
    <rPh sb="2" eb="4">
      <t>ケンスウ</t>
    </rPh>
    <phoneticPr fontId="1"/>
  </si>
  <si>
    <t>＊職員数</t>
    <rPh sb="1" eb="4">
      <t>ショクインスウ</t>
    </rPh>
    <phoneticPr fontId="1"/>
  </si>
  <si>
    <t>＊施設名</t>
    <rPh sb="1" eb="3">
      <t>シセツ</t>
    </rPh>
    <rPh sb="3" eb="4">
      <t>メイ</t>
    </rPh>
    <phoneticPr fontId="1"/>
  </si>
  <si>
    <t>＊連絡先ＴＥＬ1</t>
    <rPh sb="1" eb="4">
      <t>レンラクサキ</t>
    </rPh>
    <phoneticPr fontId="1"/>
  </si>
  <si>
    <t>＊担当者名1</t>
    <rPh sb="1" eb="4">
      <t>タントウシャ</t>
    </rPh>
    <rPh sb="4" eb="5">
      <t>メイ</t>
    </rPh>
    <phoneticPr fontId="1"/>
  </si>
  <si>
    <t>施設情報（※アスタリスク「＊」の項目は必須です。）</t>
    <rPh sb="0" eb="2">
      <t>シセツ</t>
    </rPh>
    <rPh sb="2" eb="4">
      <t>ジョウホウ</t>
    </rPh>
    <phoneticPr fontId="1"/>
  </si>
  <si>
    <t>申請内容</t>
    <rPh sb="0" eb="2">
      <t>シンセイ</t>
    </rPh>
    <rPh sb="2" eb="4">
      <t>ナイヨウ</t>
    </rPh>
    <phoneticPr fontId="1"/>
  </si>
  <si>
    <t>※プルダウンの選択をお願いします</t>
    <rPh sb="7" eb="9">
      <t>センタク</t>
    </rPh>
    <rPh sb="11" eb="12">
      <t>ネガ</t>
    </rPh>
    <phoneticPr fontId="1"/>
  </si>
  <si>
    <t>実績報告</t>
    <rPh sb="0" eb="2">
      <t>ジッセキ</t>
    </rPh>
    <rPh sb="2" eb="4">
      <t>ホウコク</t>
    </rPh>
    <phoneticPr fontId="1"/>
  </si>
  <si>
    <t>抗原検査キット実績報告書兼発注書</t>
    <rPh sb="9" eb="12">
      <t>ホウコクショ</t>
    </rPh>
    <rPh sb="12" eb="13">
      <t>ケン</t>
    </rPh>
    <rPh sb="13" eb="16">
      <t>ハッチュウショ</t>
    </rPh>
    <phoneticPr fontId="1"/>
  </si>
  <si>
    <t>備考欄（※確認が必要な場合のみご入力ください）</t>
    <phoneticPr fontId="1"/>
  </si>
  <si>
    <t>MAIL：hyogo_kougen@sg-systems.co.jp</t>
    <phoneticPr fontId="1"/>
  </si>
  <si>
    <t>実施日</t>
    <rPh sb="0" eb="3">
      <t>ジッシビ</t>
    </rPh>
    <phoneticPr fontId="1"/>
  </si>
  <si>
    <t>発注数(自動計算)</t>
    <rPh sb="0" eb="2">
      <t>ハッチュウ</t>
    </rPh>
    <rPh sb="2" eb="3">
      <t>スウ</t>
    </rPh>
    <rPh sb="4" eb="6">
      <t>ジドウ</t>
    </rPh>
    <rPh sb="6" eb="8">
      <t>ケイサン</t>
    </rPh>
    <phoneticPr fontId="1"/>
  </si>
  <si>
    <t>＊管理番号</t>
    <rPh sb="1" eb="3">
      <t>カンリ</t>
    </rPh>
    <rPh sb="3" eb="5">
      <t>バンゴウ</t>
    </rPh>
    <phoneticPr fontId="1"/>
  </si>
  <si>
    <t>TEL ：0120-205-111</t>
    <phoneticPr fontId="1"/>
  </si>
  <si>
    <t>兵庫県抗原検査キット配送等事務局（高齢者・障害者施設職員等への集中的検査）</t>
    <phoneticPr fontId="1"/>
  </si>
  <si>
    <t>検査区分(プルダウンより選択)</t>
    <rPh sb="0" eb="2">
      <t>ケンサ</t>
    </rPh>
    <rPh sb="2" eb="4">
      <t>クブン</t>
    </rPh>
    <phoneticPr fontId="1"/>
  </si>
  <si>
    <t>初回発注</t>
  </si>
  <si>
    <t>　申請内容をプルダウンから選択頂き、必要項目を入力後、当エクセルを兵庫県抗原検査キット配送等事務局までメールでお送りください。（PDF化は不要です）
　管理番号については、県HP記載の一覧エクセルをご確認ください。（※介護保険事業所番号・障害福祉サービス事業所番号とは異なります。）(エクセルのリンク先後日追加)
　「初回発注」、「実績報告+追加発注」のどちらかが選択されていた場合、入力頂いた職員様の人数×必要数（初回発注の場合→職員数×16、追加発注の場合→職員数×8）の数量を送付いたします。尚、10個単位の箱で管理している為、数量の端数切り上げの箱数にて送付致します。
　【例】9名様の施設にて初回発注の場合、必要数を144キットと計算し、15箱（150キット）を送付。
　兵庫県抗原検査キット配送等事務局への発注書到達後、数日で検査キットが届きます。（日時の指定はできません。）
　キャンセルにつきましては18時までとし、それ以降のキャンセルはお受けできかねます。</t>
    <rPh sb="1" eb="3">
      <t>シンセイ</t>
    </rPh>
    <rPh sb="3" eb="5">
      <t>ナイヨウ</t>
    </rPh>
    <rPh sb="13" eb="15">
      <t>センタク</t>
    </rPh>
    <rPh sb="15" eb="16">
      <t>イタダ</t>
    </rPh>
    <rPh sb="18" eb="20">
      <t>ヒツヨウ</t>
    </rPh>
    <rPh sb="20" eb="22">
      <t>コウモク</t>
    </rPh>
    <rPh sb="23" eb="25">
      <t>ニュウリョク</t>
    </rPh>
    <rPh sb="25" eb="26">
      <t>ゴ</t>
    </rPh>
    <rPh sb="27" eb="28">
      <t>トウ</t>
    </rPh>
    <rPh sb="76" eb="78">
      <t>カンリ</t>
    </rPh>
    <rPh sb="78" eb="80">
      <t>バンゴウ</t>
    </rPh>
    <rPh sb="86" eb="87">
      <t>ケン</t>
    </rPh>
    <rPh sb="89" eb="91">
      <t>キサイ</t>
    </rPh>
    <rPh sb="92" eb="94">
      <t>イチラン</t>
    </rPh>
    <rPh sb="100" eb="102">
      <t>カクニン</t>
    </rPh>
    <rPh sb="109" eb="111">
      <t>カイゴ</t>
    </rPh>
    <rPh sb="111" eb="113">
      <t>ホケン</t>
    </rPh>
    <rPh sb="113" eb="116">
      <t>ジギョウショ</t>
    </rPh>
    <rPh sb="116" eb="118">
      <t>バンゴウ</t>
    </rPh>
    <rPh sb="119" eb="121">
      <t>ショウガイ</t>
    </rPh>
    <rPh sb="121" eb="123">
      <t>フクシ</t>
    </rPh>
    <rPh sb="127" eb="132">
      <t>ジギョウショバンゴウ</t>
    </rPh>
    <rPh sb="134" eb="135">
      <t>コト</t>
    </rPh>
    <rPh sb="150" eb="151">
      <t>サキ</t>
    </rPh>
    <rPh sb="151" eb="153">
      <t>ゴジツ</t>
    </rPh>
    <rPh sb="153" eb="155">
      <t>ツイカ</t>
    </rPh>
    <rPh sb="192" eb="194">
      <t>ニュウリョク</t>
    </rPh>
    <rPh sb="194" eb="195">
      <t>イタダ</t>
    </rPh>
    <rPh sb="208" eb="210">
      <t>ショカイ</t>
    </rPh>
    <rPh sb="210" eb="212">
      <t>ハッチュウ</t>
    </rPh>
    <rPh sb="213" eb="215">
      <t>バアイ</t>
    </rPh>
    <rPh sb="216" eb="219">
      <t>ショクインスウ</t>
    </rPh>
    <rPh sb="225" eb="227">
      <t>ハッチュウ</t>
    </rPh>
    <rPh sb="249" eb="250">
      <t>ナオ</t>
    </rPh>
    <rPh sb="294" eb="295">
      <t>メイ</t>
    </rPh>
    <rPh sb="295" eb="296">
      <t>サマ</t>
    </rPh>
    <rPh sb="297" eb="299">
      <t>シセツ</t>
    </rPh>
    <rPh sb="301" eb="303">
      <t>ショカイ</t>
    </rPh>
    <rPh sb="303" eb="305">
      <t>ハッチュウ</t>
    </rPh>
    <rPh sb="306" eb="308">
      <t>バアイ</t>
    </rPh>
    <rPh sb="309" eb="312">
      <t>ヒツヨウスウ</t>
    </rPh>
    <rPh sb="320" eb="322">
      <t>ケイサン</t>
    </rPh>
    <rPh sb="359" eb="362">
      <t>ハッチュウショ</t>
    </rPh>
    <rPh sb="362" eb="364">
      <t>トウタツ</t>
    </rPh>
    <rPh sb="364" eb="365">
      <t>ゴ</t>
    </rPh>
    <rPh sb="366" eb="368">
      <t>スウジツ</t>
    </rPh>
    <rPh sb="369" eb="371">
      <t>ケンサ</t>
    </rPh>
    <rPh sb="375" eb="376">
      <t>トド</t>
    </rPh>
    <rPh sb="381" eb="383">
      <t>ニチジ</t>
    </rPh>
    <rPh sb="384" eb="386">
      <t>シテイ</t>
    </rPh>
    <phoneticPr fontId="1"/>
  </si>
  <si>
    <t>※　頻回検査は、従事者への1週間に2回おこなう検査時に選択すること
濃厚接触者となった従事者の待機解除等に使用した場合は、その他を選択すること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</si>
</sst>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/m/d&quot;(&quot;aaa&quot;)&quot;"/>
    <numFmt numFmtId="178" formatCode="&quot;＝ &quot;General"/>
    <numFmt numFmtId="179" formatCode="0&quot; 名　×&quot;"/>
    <numFmt numFmtId="180" formatCode="&quot;送付数量： &quot;General&quot; キット&quot;"/>
    <numFmt numFmtId="181" formatCode="&quot;（ &quot;General&quot; 箱）&quot;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22"/>
      <name val="Meiryo UI"/>
      <family val="3"/>
      <charset val="128"/>
    </font>
    <font>
      <sz val="22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 applyAlignment="1">
      <alignment horizontal="left" vertical="center"/>
    </xf>
    <xf numFmtId="49" fontId="8" fillId="3" borderId="21" xfId="0" applyNumberFormat="1" applyFont="1" applyFill="1" applyBorder="1" applyAlignment="1">
      <alignment vertical="center"/>
    </xf>
    <xf numFmtId="49" fontId="9" fillId="0" borderId="0" xfId="0" applyNumberFormat="1" applyFont="1">
      <alignment vertical="center"/>
    </xf>
    <xf numFmtId="49" fontId="8" fillId="3" borderId="5" xfId="0" applyNumberFormat="1" applyFont="1" applyFill="1" applyBorder="1">
      <alignment vertical="center"/>
    </xf>
    <xf numFmtId="49" fontId="8" fillId="3" borderId="8" xfId="0" applyNumberFormat="1" applyFont="1" applyFill="1" applyBorder="1">
      <alignment vertical="center"/>
    </xf>
    <xf numFmtId="49" fontId="8" fillId="3" borderId="10" xfId="0" applyNumberFormat="1" applyFont="1" applyFill="1" applyBorder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 applyProtection="1">
      <alignment horizontal="center" vertical="center"/>
      <protection locked="0"/>
    </xf>
    <xf numFmtId="176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>
      <alignment vertical="center"/>
    </xf>
    <xf numFmtId="0" fontId="13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vertical="center"/>
    </xf>
    <xf numFmtId="179" fontId="10" fillId="4" borderId="16" xfId="0" applyNumberFormat="1" applyFont="1" applyFill="1" applyBorder="1" applyAlignment="1">
      <alignment horizontal="center" vertical="center" shrinkToFit="1"/>
    </xf>
    <xf numFmtId="0" fontId="3" fillId="4" borderId="17" xfId="0" applyNumberFormat="1" applyFont="1" applyFill="1" applyBorder="1" applyAlignment="1">
      <alignment horizontal="center" vertical="center" shrinkToFit="1"/>
    </xf>
    <xf numFmtId="178" fontId="3" fillId="4" borderId="17" xfId="0" applyNumberFormat="1" applyFont="1" applyFill="1" applyBorder="1" applyAlignment="1">
      <alignment horizontal="center" vertical="center" shrinkToFit="1"/>
    </xf>
    <xf numFmtId="180" fontId="10" fillId="4" borderId="17" xfId="0" applyNumberFormat="1" applyFont="1" applyFill="1" applyBorder="1" applyAlignment="1">
      <alignment horizontal="center" vertical="center" shrinkToFit="1"/>
    </xf>
    <xf numFmtId="181" fontId="10" fillId="4" borderId="18" xfId="0" applyNumberFormat="1" applyFont="1" applyFill="1" applyBorder="1" applyAlignment="1">
      <alignment horizontal="center" vertical="center" shrinkToFit="1"/>
    </xf>
    <xf numFmtId="49" fontId="17" fillId="0" borderId="0" xfId="0" applyNumberFormat="1" applyFont="1">
      <alignment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Fill="1">
      <alignment vertical="center"/>
    </xf>
    <xf numFmtId="49" fontId="8" fillId="0" borderId="0" xfId="0" applyNumberFormat="1" applyFont="1" applyFill="1" applyBorder="1">
      <alignment vertical="center"/>
    </xf>
    <xf numFmtId="179" fontId="10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180" fontId="10" fillId="0" borderId="0" xfId="0" applyNumberFormat="1" applyFont="1" applyFill="1" applyBorder="1" applyAlignment="1">
      <alignment horizontal="center" vertical="center" shrinkToFit="1"/>
    </xf>
    <xf numFmtId="181" fontId="10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>
      <alignment vertical="center"/>
    </xf>
    <xf numFmtId="49" fontId="5" fillId="0" borderId="0" xfId="0" applyNumberFormat="1" applyFont="1" applyAlignment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8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8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 applyProtection="1">
      <alignment horizontal="left" vertical="top"/>
      <protection locked="0"/>
    </xf>
    <xf numFmtId="49" fontId="4" fillId="0" borderId="24" xfId="0" applyNumberFormat="1" applyFont="1" applyBorder="1" applyAlignment="1" applyProtection="1">
      <alignment horizontal="left" vertical="top"/>
      <protection locked="0"/>
    </xf>
    <xf numFmtId="49" fontId="4" fillId="0" borderId="25" xfId="0" applyNumberFormat="1" applyFont="1" applyBorder="1" applyAlignment="1" applyProtection="1">
      <alignment horizontal="left" vertical="top"/>
      <protection locked="0"/>
    </xf>
    <xf numFmtId="49" fontId="16" fillId="0" borderId="16" xfId="0" applyNumberFormat="1" applyFont="1" applyFill="1" applyBorder="1" applyAlignment="1" applyProtection="1">
      <alignment vertical="center" wrapText="1"/>
      <protection locked="0"/>
    </xf>
    <xf numFmtId="0" fontId="15" fillId="0" borderId="18" xfId="0" applyFont="1" applyFill="1" applyBorder="1" applyAlignment="1" applyProtection="1">
      <alignment vertical="center" wrapText="1"/>
      <protection locked="0"/>
    </xf>
    <xf numFmtId="49" fontId="8" fillId="3" borderId="13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49" fontId="4" fillId="0" borderId="19" xfId="0" applyNumberFormat="1" applyFont="1" applyBorder="1" applyAlignment="1">
      <alignment horizontal="right" vertical="top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A5242-2503-47C6-A9E0-5399542C4676}">
  <sheetPr codeName="Sheet1"/>
  <dimension ref="A1:L43"/>
  <sheetViews>
    <sheetView tabSelected="1" zoomScaleNormal="100" zoomScaleSheetLayoutView="70" workbookViewId="0">
      <selection activeCell="B4" sqref="B4:G4"/>
    </sheetView>
  </sheetViews>
  <sheetFormatPr defaultColWidth="8.75" defaultRowHeight="15.75" x14ac:dyDescent="0.15"/>
  <cols>
    <col min="1" max="1" width="2.625" style="1" customWidth="1"/>
    <col min="2" max="2" width="18" style="1" customWidth="1"/>
    <col min="3" max="3" width="10.875" style="1" customWidth="1"/>
    <col min="4" max="4" width="15.875" style="1" customWidth="1"/>
    <col min="5" max="5" width="14.125" style="1" customWidth="1"/>
    <col min="6" max="6" width="22.5" style="1" customWidth="1"/>
    <col min="7" max="7" width="13.25" style="1" customWidth="1"/>
    <col min="8" max="8" width="2.625" style="1" customWidth="1"/>
    <col min="9" max="16384" width="8.75" style="1"/>
  </cols>
  <sheetData>
    <row r="1" spans="1:9" ht="8.65" customHeight="1" x14ac:dyDescent="0.15">
      <c r="G1" s="2"/>
    </row>
    <row r="2" spans="1:9" ht="26.1" customHeight="1" x14ac:dyDescent="0.15">
      <c r="A2" s="37" t="s">
        <v>14</v>
      </c>
      <c r="B2" s="37"/>
      <c r="C2" s="37"/>
      <c r="D2" s="37"/>
      <c r="E2" s="37"/>
      <c r="F2" s="37"/>
      <c r="G2" s="37"/>
      <c r="H2" s="37"/>
    </row>
    <row r="3" spans="1:9" ht="7.15" customHeight="1" thickBot="1" x14ac:dyDescent="0.2">
      <c r="A3" s="3"/>
      <c r="B3" s="3"/>
      <c r="C3" s="3"/>
      <c r="D3" s="3"/>
      <c r="E3" s="3"/>
      <c r="F3" s="3"/>
      <c r="G3" s="3"/>
      <c r="H3" s="3"/>
    </row>
    <row r="4" spans="1:9" s="4" customFormat="1" ht="187.9" customHeight="1" thickTop="1" thickBot="1" x14ac:dyDescent="0.2">
      <c r="B4" s="48" t="s">
        <v>24</v>
      </c>
      <c r="C4" s="49"/>
      <c r="D4" s="49"/>
      <c r="E4" s="49"/>
      <c r="F4" s="49"/>
      <c r="G4" s="50"/>
    </row>
    <row r="5" spans="1:9" ht="4.1500000000000004" customHeight="1" thickTop="1" x14ac:dyDescent="0.15">
      <c r="A5" s="3"/>
      <c r="B5" s="3"/>
      <c r="C5" s="3"/>
      <c r="D5" s="3"/>
      <c r="E5" s="3"/>
      <c r="F5" s="3"/>
      <c r="G5" s="3"/>
      <c r="H5" s="3"/>
    </row>
    <row r="6" spans="1:9" ht="13.9" customHeight="1" thickBot="1" x14ac:dyDescent="0.2">
      <c r="A6" s="3"/>
      <c r="B6" s="5"/>
      <c r="C6" s="5" t="s">
        <v>12</v>
      </c>
      <c r="D6" s="3"/>
      <c r="E6" s="3"/>
      <c r="F6" s="3"/>
      <c r="G6" s="3"/>
      <c r="H6" s="3"/>
    </row>
    <row r="7" spans="1:9" ht="28.5" customHeight="1" thickBot="1" x14ac:dyDescent="0.2">
      <c r="A7" s="3"/>
      <c r="B7" s="6" t="s">
        <v>11</v>
      </c>
      <c r="C7" s="45" t="s">
        <v>23</v>
      </c>
      <c r="D7" s="46"/>
      <c r="E7" s="47"/>
      <c r="H7" s="3"/>
    </row>
    <row r="8" spans="1:9" ht="2.65" customHeight="1" x14ac:dyDescent="0.15">
      <c r="A8" s="3"/>
      <c r="B8" s="5"/>
      <c r="C8" s="3"/>
      <c r="D8" s="3"/>
      <c r="E8" s="3"/>
      <c r="F8" s="3"/>
      <c r="G8" s="3"/>
      <c r="H8" s="3"/>
    </row>
    <row r="9" spans="1:9" s="4" customFormat="1" ht="18" customHeight="1" thickBot="1" x14ac:dyDescent="0.2">
      <c r="A9" s="7"/>
      <c r="B9" s="1" t="s">
        <v>10</v>
      </c>
      <c r="C9" s="7"/>
      <c r="D9" s="7"/>
      <c r="E9" s="7"/>
      <c r="F9" s="7"/>
      <c r="G9" s="7"/>
      <c r="H9" s="7"/>
      <c r="I9" s="7"/>
    </row>
    <row r="10" spans="1:9" s="4" customFormat="1" ht="19.149999999999999" customHeight="1" x14ac:dyDescent="0.15">
      <c r="B10" s="8" t="s">
        <v>19</v>
      </c>
      <c r="C10" s="38"/>
      <c r="D10" s="38"/>
      <c r="E10" s="38"/>
      <c r="F10" s="38"/>
      <c r="G10" s="39"/>
    </row>
    <row r="11" spans="1:9" s="4" customFormat="1" ht="19.149999999999999" customHeight="1" x14ac:dyDescent="0.15">
      <c r="B11" s="9" t="s">
        <v>7</v>
      </c>
      <c r="C11" s="40"/>
      <c r="D11" s="40"/>
      <c r="E11" s="40"/>
      <c r="F11" s="40"/>
      <c r="G11" s="41"/>
    </row>
    <row r="12" spans="1:9" s="4" customFormat="1" ht="19.149999999999999" customHeight="1" x14ac:dyDescent="0.15">
      <c r="B12" s="9" t="s">
        <v>8</v>
      </c>
      <c r="C12" s="40"/>
      <c r="D12" s="40"/>
      <c r="E12" s="40"/>
      <c r="F12" s="40"/>
      <c r="G12" s="41"/>
    </row>
    <row r="13" spans="1:9" s="4" customFormat="1" ht="19.149999999999999" customHeight="1" x14ac:dyDescent="0.15">
      <c r="B13" s="9" t="s">
        <v>0</v>
      </c>
      <c r="C13" s="40"/>
      <c r="D13" s="40"/>
      <c r="E13" s="40"/>
      <c r="F13" s="40"/>
      <c r="G13" s="41"/>
    </row>
    <row r="14" spans="1:9" s="4" customFormat="1" ht="19.149999999999999" customHeight="1" x14ac:dyDescent="0.15">
      <c r="B14" s="9" t="s">
        <v>1</v>
      </c>
      <c r="C14" s="42"/>
      <c r="D14" s="43"/>
      <c r="E14" s="43"/>
      <c r="F14" s="43"/>
      <c r="G14" s="44"/>
    </row>
    <row r="15" spans="1:9" s="4" customFormat="1" ht="19.149999999999999" customHeight="1" x14ac:dyDescent="0.15">
      <c r="B15" s="9" t="s">
        <v>9</v>
      </c>
      <c r="C15" s="40"/>
      <c r="D15" s="40"/>
      <c r="E15" s="40"/>
      <c r="F15" s="40"/>
      <c r="G15" s="41"/>
    </row>
    <row r="16" spans="1:9" s="4" customFormat="1" ht="19.149999999999999" customHeight="1" x14ac:dyDescent="0.15">
      <c r="B16" s="9" t="s">
        <v>2</v>
      </c>
      <c r="C16" s="40"/>
      <c r="D16" s="40"/>
      <c r="E16" s="40"/>
      <c r="F16" s="40"/>
      <c r="G16" s="41"/>
    </row>
    <row r="17" spans="1:12" s="4" customFormat="1" ht="19.149999999999999" customHeight="1" x14ac:dyDescent="0.15">
      <c r="B17" s="9" t="s">
        <v>3</v>
      </c>
      <c r="C17" s="40"/>
      <c r="D17" s="40"/>
      <c r="E17" s="40"/>
      <c r="F17" s="40"/>
      <c r="G17" s="41"/>
    </row>
    <row r="18" spans="1:12" s="4" customFormat="1" ht="19.149999999999999" customHeight="1" x14ac:dyDescent="0.15">
      <c r="B18" s="9" t="s">
        <v>6</v>
      </c>
      <c r="C18" s="56"/>
      <c r="D18" s="56"/>
      <c r="E18" s="56"/>
      <c r="F18" s="56"/>
      <c r="G18" s="57"/>
    </row>
    <row r="19" spans="1:12" ht="21.6" customHeight="1" thickBot="1" x14ac:dyDescent="0.2">
      <c r="A19" s="4"/>
      <c r="B19" s="10" t="s">
        <v>18</v>
      </c>
      <c r="C19" s="21">
        <f>C18</f>
        <v>0</v>
      </c>
      <c r="D19" s="22" t="str">
        <f>IF(C7="初回発注","16(初回発注)",IF(C7="実績報告+追加発注","8(追加発注)","0(発注なし)"))</f>
        <v>16(初回発注)</v>
      </c>
      <c r="E19" s="23">
        <f>IF(C7="初回発注",C18*16,IF(C7="実績報告+追加発注",C18*8,0))</f>
        <v>0</v>
      </c>
      <c r="F19" s="24">
        <f>ROUNDUP(E19,-1)</f>
        <v>0</v>
      </c>
      <c r="G19" s="25">
        <f>F19/10</f>
        <v>0</v>
      </c>
      <c r="H19" s="4"/>
    </row>
    <row r="20" spans="1:12" s="36" customFormat="1" ht="2.65" customHeight="1" x14ac:dyDescent="0.15">
      <c r="A20" s="29"/>
      <c r="B20" s="30"/>
      <c r="C20" s="31"/>
      <c r="D20" s="32"/>
      <c r="E20" s="33"/>
      <c r="F20" s="34"/>
      <c r="G20" s="35"/>
      <c r="H20" s="29"/>
    </row>
    <row r="21" spans="1:12" ht="18.600000000000001" customHeight="1" thickBot="1" x14ac:dyDescent="0.2">
      <c r="A21" s="4"/>
      <c r="B21" s="1" t="s">
        <v>13</v>
      </c>
      <c r="C21" s="11" t="str">
        <f>IF(C7="初回発注","※初回発注時は、実績報告欄は空欄で問題ございません","")</f>
        <v>※初回発注時は、実績報告欄は空欄で問題ございません</v>
      </c>
      <c r="D21" s="4"/>
      <c r="E21" s="4"/>
      <c r="F21" s="5"/>
      <c r="G21" s="12"/>
      <c r="H21" s="4"/>
    </row>
    <row r="22" spans="1:12" ht="14.1" customHeight="1" x14ac:dyDescent="0.15">
      <c r="A22" s="4"/>
      <c r="B22" s="51" t="s">
        <v>17</v>
      </c>
      <c r="C22" s="52"/>
      <c r="D22" s="13" t="s">
        <v>4</v>
      </c>
      <c r="E22" s="14" t="s">
        <v>5</v>
      </c>
      <c r="F22" s="66" t="s">
        <v>22</v>
      </c>
      <c r="G22" s="67"/>
      <c r="H22" s="4"/>
      <c r="J22" s="26"/>
    </row>
    <row r="23" spans="1:12" ht="35.25" customHeight="1" thickBot="1" x14ac:dyDescent="0.2">
      <c r="A23" s="4"/>
      <c r="B23" s="54"/>
      <c r="C23" s="55"/>
      <c r="D23" s="15"/>
      <c r="E23" s="16"/>
      <c r="F23" s="64"/>
      <c r="G23" s="65"/>
      <c r="H23" s="4"/>
      <c r="J23" s="26"/>
      <c r="K23" s="26"/>
      <c r="L23" s="26"/>
    </row>
    <row r="24" spans="1:12" ht="49.9" customHeight="1" thickBot="1" x14ac:dyDescent="0.2">
      <c r="A24" s="4"/>
      <c r="B24" s="68" t="s">
        <v>25</v>
      </c>
      <c r="C24" s="68"/>
      <c r="D24" s="68"/>
      <c r="E24" s="68"/>
      <c r="F24" s="68"/>
      <c r="G24" s="68"/>
      <c r="H24" s="4"/>
    </row>
    <row r="25" spans="1:12" s="4" customFormat="1" ht="16.5" x14ac:dyDescent="0.15">
      <c r="B25" s="58" t="s">
        <v>15</v>
      </c>
      <c r="C25" s="59"/>
      <c r="D25" s="59"/>
      <c r="E25" s="59"/>
      <c r="F25" s="59"/>
      <c r="G25" s="60"/>
    </row>
    <row r="26" spans="1:12" ht="43.15" customHeight="1" thickBot="1" x14ac:dyDescent="0.2">
      <c r="B26" s="61"/>
      <c r="C26" s="62"/>
      <c r="D26" s="62"/>
      <c r="E26" s="62"/>
      <c r="F26" s="62"/>
      <c r="G26" s="63"/>
    </row>
    <row r="27" spans="1:12" ht="4.1500000000000004" customHeight="1" x14ac:dyDescent="0.15">
      <c r="A27" s="4"/>
      <c r="B27" s="17" t="str">
        <f>IF(AND(C7="初回発注",OR(C10="",C11="",C12="",C15="",C18="")),"未入力の項目がございます。ご確認をお願いいたします。","")</f>
        <v>未入力の項目がございます。ご確認をお願いいたします。</v>
      </c>
      <c r="C27" s="18" t="str">
        <f>IF(AND(OR(C7="実績報告",C7="実績報告+追加発注"),OR(C10="",C11="",C12="",C15="",C18="",B23="",D23="",E23="",F23="")),"未入力の項目がございます。ご確認をお願いいたします。","")</f>
        <v/>
      </c>
      <c r="D27" s="18" t="str">
        <f>IF(C7="","申請内容が未選択です","")</f>
        <v/>
      </c>
      <c r="E27" s="18"/>
      <c r="F27" s="18"/>
      <c r="G27" s="18"/>
      <c r="H27" s="4"/>
    </row>
    <row r="28" spans="1:12" s="4" customFormat="1" ht="16.5" customHeight="1" x14ac:dyDescent="0.15">
      <c r="B28" s="53" t="str">
        <f>B27&amp;C27&amp;D27</f>
        <v>未入力の項目がございます。ご確認をお願いいたします。</v>
      </c>
      <c r="C28" s="53"/>
      <c r="D28" s="53"/>
      <c r="E28" s="53"/>
      <c r="F28" s="53"/>
      <c r="G28" s="53"/>
    </row>
    <row r="29" spans="1:12" ht="15" customHeight="1" x14ac:dyDescent="0.15">
      <c r="A29" s="4"/>
      <c r="B29" s="7"/>
      <c r="C29" s="4"/>
      <c r="D29" s="4"/>
      <c r="E29" s="4"/>
      <c r="F29" s="4"/>
      <c r="G29" s="4"/>
      <c r="H29" s="4"/>
    </row>
    <row r="30" spans="1:12" ht="16.5" x14ac:dyDescent="0.15">
      <c r="A30" s="4"/>
      <c r="B30" s="27" t="s">
        <v>21</v>
      </c>
      <c r="C30" s="4"/>
      <c r="D30" s="4"/>
      <c r="F30" s="4"/>
      <c r="G30" s="4"/>
      <c r="H30" s="4"/>
    </row>
    <row r="31" spans="1:12" ht="16.5" x14ac:dyDescent="0.15">
      <c r="A31" s="4"/>
      <c r="B31" s="28" t="s">
        <v>20</v>
      </c>
      <c r="C31" s="4"/>
      <c r="D31" s="4"/>
      <c r="F31" s="4"/>
      <c r="G31" s="4"/>
      <c r="H31" s="4"/>
    </row>
    <row r="32" spans="1:12" ht="16.5" x14ac:dyDescent="0.15">
      <c r="A32" s="4"/>
      <c r="B32" s="28" t="s">
        <v>16</v>
      </c>
      <c r="C32" s="4"/>
      <c r="D32" s="4"/>
      <c r="F32" s="19"/>
      <c r="G32" s="4"/>
      <c r="H32" s="4"/>
    </row>
    <row r="33" spans="1:8" ht="16.899999999999999" customHeight="1" x14ac:dyDescent="0.15">
      <c r="A33" s="4"/>
      <c r="B33" s="4"/>
      <c r="C33" s="4"/>
      <c r="D33" s="4"/>
      <c r="E33" s="20"/>
      <c r="F33" s="4"/>
      <c r="G33" s="4"/>
      <c r="H33" s="4"/>
    </row>
    <row r="34" spans="1:8" ht="16.5" x14ac:dyDescent="0.15">
      <c r="A34" s="4"/>
      <c r="B34" s="4"/>
      <c r="C34" s="4"/>
      <c r="D34" s="4"/>
      <c r="E34" s="4"/>
      <c r="F34" s="4"/>
      <c r="G34" s="4"/>
      <c r="H34" s="4"/>
    </row>
    <row r="35" spans="1:8" ht="16.5" x14ac:dyDescent="0.15">
      <c r="A35" s="4"/>
      <c r="B35" s="4"/>
      <c r="C35" s="4"/>
      <c r="D35" s="4"/>
      <c r="E35" s="4"/>
      <c r="F35" s="4"/>
      <c r="G35" s="4"/>
      <c r="H35" s="4"/>
    </row>
    <row r="36" spans="1:8" ht="16.5" x14ac:dyDescent="0.15">
      <c r="A36" s="4"/>
      <c r="B36" s="4"/>
      <c r="C36" s="4"/>
      <c r="D36" s="4"/>
      <c r="E36" s="4"/>
      <c r="F36" s="4"/>
      <c r="G36" s="4"/>
      <c r="H36" s="4"/>
    </row>
    <row r="37" spans="1:8" ht="16.5" x14ac:dyDescent="0.15">
      <c r="A37" s="4"/>
      <c r="B37" s="4"/>
      <c r="C37" s="4"/>
      <c r="D37" s="4"/>
      <c r="E37" s="4"/>
      <c r="F37" s="4"/>
      <c r="G37" s="4"/>
      <c r="H37" s="4"/>
    </row>
    <row r="38" spans="1:8" ht="16.5" x14ac:dyDescent="0.15">
      <c r="A38" s="4"/>
      <c r="B38" s="4"/>
      <c r="C38" s="4"/>
      <c r="D38" s="4"/>
      <c r="E38" s="4"/>
      <c r="F38" s="4"/>
      <c r="G38" s="4"/>
      <c r="H38" s="4"/>
    </row>
    <row r="39" spans="1:8" ht="16.5" x14ac:dyDescent="0.15">
      <c r="A39" s="4"/>
      <c r="B39" s="4"/>
      <c r="C39" s="4"/>
      <c r="D39" s="4"/>
      <c r="E39" s="4"/>
      <c r="F39" s="4"/>
      <c r="G39" s="4"/>
      <c r="H39" s="4"/>
    </row>
    <row r="40" spans="1:8" ht="16.5" x14ac:dyDescent="0.15">
      <c r="A40" s="4"/>
      <c r="B40" s="4"/>
      <c r="C40" s="4"/>
      <c r="D40" s="4"/>
      <c r="E40" s="4"/>
      <c r="F40" s="4"/>
      <c r="G40" s="4"/>
      <c r="H40" s="4"/>
    </row>
    <row r="41" spans="1:8" ht="16.5" x14ac:dyDescent="0.15">
      <c r="A41" s="4"/>
      <c r="B41" s="4"/>
      <c r="C41" s="4"/>
      <c r="D41" s="4"/>
      <c r="E41" s="4"/>
      <c r="F41" s="4"/>
      <c r="G41" s="4"/>
      <c r="H41" s="4"/>
    </row>
    <row r="42" spans="1:8" ht="16.5" x14ac:dyDescent="0.15">
      <c r="A42" s="4"/>
      <c r="B42" s="4"/>
      <c r="C42" s="4"/>
      <c r="D42" s="4"/>
      <c r="E42" s="4"/>
      <c r="F42" s="4"/>
      <c r="G42" s="4"/>
      <c r="H42" s="4"/>
    </row>
    <row r="43" spans="1:8" ht="16.5" x14ac:dyDescent="0.15">
      <c r="A43" s="4"/>
      <c r="B43" s="4"/>
      <c r="C43" s="4"/>
      <c r="D43" s="4"/>
      <c r="E43" s="4"/>
      <c r="F43" s="4"/>
      <c r="G43" s="4"/>
      <c r="H43" s="4"/>
    </row>
  </sheetData>
  <sheetProtection algorithmName="SHA-512" hashValue="dgxD8j3M+g4aInCzPPirKj3chyhLQDucFDDwH468f705Nu9jUI4WCcbmpCKhpSSglYhqiRGg1Xkh5nMJieJ6aw==" saltValue="CIxMOPFk42f4bROy17zpGg==" spinCount="100000" sheet="1" objects="1" scenarios="1"/>
  <mergeCells count="20">
    <mergeCell ref="B22:C22"/>
    <mergeCell ref="B28:G28"/>
    <mergeCell ref="B23:C23"/>
    <mergeCell ref="C18:G18"/>
    <mergeCell ref="B25:G25"/>
    <mergeCell ref="B26:G26"/>
    <mergeCell ref="F23:G23"/>
    <mergeCell ref="F22:G22"/>
    <mergeCell ref="B24:G24"/>
    <mergeCell ref="A2:H2"/>
    <mergeCell ref="C10:G10"/>
    <mergeCell ref="C11:G11"/>
    <mergeCell ref="C12:G12"/>
    <mergeCell ref="C17:G17"/>
    <mergeCell ref="C13:G13"/>
    <mergeCell ref="C14:G14"/>
    <mergeCell ref="C15:G15"/>
    <mergeCell ref="C16:G16"/>
    <mergeCell ref="C7:E7"/>
    <mergeCell ref="B4:G4"/>
  </mergeCells>
  <phoneticPr fontId="1"/>
  <conditionalFormatting sqref="B23:G23 B26 C10:G18">
    <cfRule type="expression" dxfId="1" priority="5">
      <formula>$C$7=""</formula>
    </cfRule>
  </conditionalFormatting>
  <conditionalFormatting sqref="B23:G23">
    <cfRule type="expression" dxfId="0" priority="4">
      <formula>$C$7="初回発注"</formula>
    </cfRule>
  </conditionalFormatting>
  <dataValidations xWindow="434" yWindow="509" count="15">
    <dataValidation type="textLength" imeMode="on" allowBlank="1" showInputMessage="1" showErrorMessage="1" promptTitle="施設名を入力してください" prompt="施設名を正しく入力してください_x000a_【例】_x000a_●●サービスセンター" sqref="C11:G11" xr:uid="{DB0DED96-44E6-4582-8277-768D35C6C54D}">
      <formula1>1</formula1>
      <formula2>255</formula2>
    </dataValidation>
    <dataValidation type="textLength" imeMode="disabled" allowBlank="1" showInputMessage="1" showErrorMessage="1" errorTitle="半角数字のみで入力してください" error="正しい文字列でなければ入力できない設定となっています。_x000a_半角数字のみ10または11桁（ハイフンやカッコは不要です）_x000a_【例】_x000a_00011112222" promptTitle="日中つながり易い電話番号を入力してください" prompt="正しい文字列でなければ入力できない設定となっています。_x000a_半角数字のみ10または11桁（ハイフンやカッコは不要です）_x000a_【例】_x000a_00011112222_x000a_" sqref="C12:G12" xr:uid="{26121902-FFAB-49D3-A3D5-618F7941A653}">
      <formula1>10</formula1>
      <formula2>11</formula2>
    </dataValidation>
    <dataValidation type="textLength" imeMode="disabled" allowBlank="1" showInputMessage="1" showErrorMessage="1" errorTitle="半角数字のみで入力してください" error="正しい文字列でなければ入力できない設定となっています。_x000a_半角数字のみ10または11桁（ハイフンやカッコは不要です）_x000a_※複数の連絡先が無い場合は空欄で問題ございません_x000a_【例】_x000a_09033334444" promptTitle="日中つながり易い別の電話番号を入力してください" prompt="正しい文字列でなければ入力できない設定となっています。_x000a_半角数字のみ10または11桁（ハイフンやカッコは不要です）_x000a_※複数の連絡先が無い場合は空欄で問題ございません_x000a_【例】_x000a_09033334444" sqref="C13:G13" xr:uid="{43AD6D0C-1B7D-47AB-A552-66E51077CC10}">
      <formula1>10</formula1>
      <formula2>11</formula2>
    </dataValidation>
    <dataValidation type="textLength" imeMode="disabled" allowBlank="1" showInputMessage="1" showErrorMessage="1" errorTitle="数字のみで入力してください" error="正しい文字列でなければ入力できない設定となっています。_x000a_半角数字のみ10または11桁（ハイフンやカッコは不要です）_x000a_※複数の連絡先が無い場合は空欄で問題ございません_x000a_【例】_x000a_4433334444" promptTitle="日中つながり易い別の電話番号を入力してください" prompt="正しい文字列でなければ入力できない設定となっています。_x000a_半角数字のみ10または11桁（ハイフンやカッコは不要です）_x000a_※複数の連絡先が無い場合は空欄で問題ございません_x000a_【例】_x000a_4455556666" sqref="C14:G14" xr:uid="{9994D635-A609-4F8F-8BB8-F23CAEB34DEA}">
      <formula1>10</formula1>
      <formula2>11</formula2>
    </dataValidation>
    <dataValidation imeMode="on" allowBlank="1" showInputMessage="1" showErrorMessage="1" promptTitle="担当される方のお名前を入力してください" prompt="確認事項が発生した際、お電話などで使わせて頂く場合がございます_x000a_苗字のみでも結構です_x000a_【例】_x000a_山田　太郎" sqref="C15:G15" xr:uid="{413490FE-561A-4CCE-BFC1-4BF89051B655}"/>
    <dataValidation imeMode="on" allowBlank="1" showInputMessage="1" showErrorMessage="1" promptTitle="担当される方のお名前を入力してください" prompt="確認事項が発生した際、お電話などで使わせて頂く場合がございます_x000a_苗字のみでも結構です_x000a_※複数いない場合は空欄で問題ございません_x000a_【例】_x000a_佐藤　花子" sqref="C16:G16" xr:uid="{8F43A4BD-18DC-4917-BEB3-BF0EB3289DFF}"/>
    <dataValidation imeMode="on" allowBlank="1" showInputMessage="1" showErrorMessage="1" promptTitle="担当される方のお名前を入力してください" prompt="確認事項が発生した際、お電話などで使わせて頂く場合がございます_x000a_苗字のみでも結構です_x000a_※複数いない場合は空欄で問題ございません_x000a_【例】_x000a_田中　次郎" sqref="C17:G17" xr:uid="{A78952A2-034C-44A7-90B0-E4FA6929EB48}"/>
    <dataValidation type="whole" imeMode="disabled" allowBlank="1" showInputMessage="1" showErrorMessage="1" errorTitle="正しい文字列で入力してください" error="正しい文字列でなければ入力できない設定となっています。_x000a_数字5桁以下_x000a_【例】_x000a_12345" promptTitle="管理番号を入力してください" prompt="正しい文字列でなければ入力できない設定となっています。_x000a_数字5桁以下_x000a_【例】_x000a_12345" sqref="C10:G10" xr:uid="{D4CBFE8E-2BBA-46AA-9D4B-1D5A4CD07427}">
      <formula1>1</formula1>
      <formula2>99999</formula2>
    </dataValidation>
    <dataValidation type="whole" imeMode="disabled" allowBlank="1" showInputMessage="1" showErrorMessage="1" errorTitle="半角数字のみで入力してください" error="正しい文字列でなければ入力できない設定となっています。_x000a_半角数字のみ_x000a_【例】_x000a_9" promptTitle="使用した数を入力してください" prompt="正しい文字列でなければ入力できない設定となっています。_x000a_半角数字のみ_x000a_【例】_x000a_9" sqref="D23" xr:uid="{951D3308-B50E-4EBB-9F1C-6BB159182D10}">
      <formula1>0</formula1>
      <formula2>10000</formula2>
    </dataValidation>
    <dataValidation type="whole" imeMode="disabled" allowBlank="1" showInputMessage="1" showErrorMessage="1" errorTitle="半角数字のみで入力してください" error="正しい文字列でなければ入力できない設定となっています。_x000a_半角数字のみ_x000a_【例】_x000a_1" promptTitle="陽性者の人数を入力してください" prompt="正しい文字列でなければ入力できない設定となっています。_x000a_半角数字のみ_x000a_【例】_x000a_1" sqref="E23" xr:uid="{21526BF7-5D5F-42F1-89FA-3AE68B490F31}">
      <formula1>0</formula1>
      <formula2>10000</formula2>
    </dataValidation>
    <dataValidation type="date" imeMode="off" operator="greaterThan" allowBlank="1" showInputMessage="1" showErrorMessage="1" errorTitle="yyyy/m/dで入力してください" error="正しい文字列でなければ入力できない設定となっています。_x000a_yyyy/m/d_x000a_※曜日は自動で入ります_x000a_【例】_x000a_2022/6/27" promptTitle="検査を実施した日にちを入力してください" prompt="正しい文字列でなければ入力できない設定となっています。_x000a_yyyy/m/d_x000a_※曜日は自動で入ります_x000a_【例】_x000a_2022/6/27" sqref="B23:C23" xr:uid="{65C6B4C5-8D04-4393-9E8D-1A9B9D31848B}">
      <formula1>2022/5/1</formula1>
    </dataValidation>
    <dataValidation type="whole" imeMode="disabled" operator="greaterThanOrEqual" allowBlank="1" showInputMessage="1" showErrorMessage="1" errorTitle="数字のみで入力してください" error="正しい文字列でなければ入力できない設定となっています。_x000a_半角数字のみ_x000a_【例】_x000a_9" promptTitle="検査対象の職員数を入力してください。" prompt="正しい文字列でなければ入力できない設定となっています。_x000a_半角数字のみ_x000a_【例】_x000a_9" sqref="C18:G18" xr:uid="{034D828E-8404-43FB-9A20-11837251AC46}">
      <formula1>1</formula1>
    </dataValidation>
    <dataValidation type="list" allowBlank="1" showInputMessage="1" showErrorMessage="1" sqref="L2" xr:uid="{A9748BE5-8891-478E-A95C-0654C5E50227}">
      <formula1>"初回発注,実績報告,実績報告+追加発注"</formula1>
    </dataValidation>
    <dataValidation type="list" allowBlank="1" showInputMessage="1" showErrorMessage="1" promptTitle="申請する内容をプルダウンから選んでください" sqref="C7:E7" xr:uid="{E2ADCCBF-716E-41A9-9A72-B27FDC44B05E}">
      <formula1>"初回発注,実績報告,実績報告+追加発注"</formula1>
    </dataValidation>
    <dataValidation type="list" allowBlank="1" showInputMessage="1" showErrorMessage="1" sqref="F23:G23" xr:uid="{DE93CC05-553F-4CF5-8FFA-87BF5DF38ADF}">
      <formula1>"ア　頻回検査,イ　その他（濃厚接触者の待機解除等）"</formula1>
    </dataValidation>
  </dataValidations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実績報告兼発注書</vt:lpstr>
      <vt:lpstr>実績報告兼発注書!Print_Area</vt:lpstr>
    </vt:vector>
  </TitlesOfParts>
  <Company>SGホールディングスグループ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誠</dc:creator>
  <cp:lastModifiedBy>Makoto Nakatani</cp:lastModifiedBy>
  <cp:lastPrinted>2022-11-11T05:57:12Z</cp:lastPrinted>
  <dcterms:created xsi:type="dcterms:W3CDTF">2022-05-16T00:58:18Z</dcterms:created>
  <dcterms:modified xsi:type="dcterms:W3CDTF">2022-11-11T07:06:08Z</dcterms:modified>
</cp:coreProperties>
</file>