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>
    <mc:Choice Requires="x15">
      <x15ac:absPath xmlns:x15ac="http://schemas.microsoft.com/office/spreadsheetml/2010/11/ac" url="Z:\0001 管理係\0041 介護人材関係\09 令和5年度\003_実務者研修補助金（歳出）\04_所要額調べ\01〔市→法人〕所要額調べについて\"/>
    </mc:Choice>
  </mc:AlternateContent>
  <xr:revisionPtr revIDLastSave="0" documentId="13_ncr:1_{E995A7B7-FE11-4955-8323-211F0BF912AB}" xr6:coauthVersionLast="36" xr6:coauthVersionMax="36" xr10:uidLastSave="{00000000-0000-0000-0000-000000000000}"/>
  <bookViews>
    <workbookView xWindow="0" yWindow="0" windowWidth="20490" windowHeight="7380" xr2:uid="{00000000-000D-0000-FFFF-FFFF00000000}"/>
  </bookViews>
  <sheets>
    <sheet name="受講料負担予定額計算表 " sheetId="2" r:id="rId1"/>
  </sheets>
  <definedNames>
    <definedName name="_xlnm.Print_Area" localSheetId="0">'受講料負担予定額計算表 '!$A$1:$Z$27</definedName>
  </definedNames>
  <calcPr calcId="191029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2" l="1"/>
  <c r="W22" i="2" l="1"/>
  <c r="W23" i="2"/>
  <c r="W19" i="2"/>
  <c r="W20" i="2"/>
  <c r="W21" i="2"/>
  <c r="W13" i="2"/>
  <c r="W14" i="2"/>
  <c r="W15" i="2"/>
  <c r="W16" i="2"/>
  <c r="W17" i="2"/>
  <c r="W18" i="2"/>
  <c r="W12" i="2"/>
  <c r="W24" i="2" l="1"/>
  <c r="Y24" i="2" s="1"/>
  <c r="S24" i="2"/>
  <c r="O24" i="2"/>
  <c r="M24" i="2"/>
  <c r="Q13" i="2" l="1"/>
  <c r="Q14" i="2"/>
  <c r="Q15" i="2"/>
  <c r="Q16" i="2"/>
  <c r="Q17" i="2"/>
  <c r="Q18" i="2"/>
  <c r="Q19" i="2"/>
  <c r="Q20" i="2"/>
  <c r="Q21" i="2"/>
  <c r="Q22" i="2"/>
  <c r="Q23" i="2"/>
  <c r="Q11" i="2"/>
  <c r="Q24" i="2" l="1"/>
</calcChain>
</file>

<file path=xl/sharedStrings.xml><?xml version="1.0" encoding="utf-8"?>
<sst xmlns="http://schemas.openxmlformats.org/spreadsheetml/2006/main" count="66" uniqueCount="49">
  <si>
    <t>所属施設/事業所名</t>
    <rPh sb="0" eb="2">
      <t>ショゾク</t>
    </rPh>
    <rPh sb="2" eb="4">
      <t>シセツ</t>
    </rPh>
    <rPh sb="5" eb="8">
      <t>ジギョウショ</t>
    </rPh>
    <rPh sb="8" eb="9">
      <t>メイ</t>
    </rPh>
    <phoneticPr fontId="2"/>
  </si>
  <si>
    <t>サービス種別</t>
    <rPh sb="4" eb="6">
      <t>シュベツ</t>
    </rPh>
    <phoneticPr fontId="2"/>
  </si>
  <si>
    <t>受講予定者氏名</t>
    <rPh sb="0" eb="2">
      <t>ジュコウ</t>
    </rPh>
    <rPh sb="2" eb="5">
      <t>ヨテイシャ</t>
    </rPh>
    <rPh sb="5" eb="7">
      <t>シメイ</t>
    </rPh>
    <phoneticPr fontId="2"/>
  </si>
  <si>
    <t>生年月日</t>
    <rPh sb="0" eb="2">
      <t>セイネン</t>
    </rPh>
    <rPh sb="2" eb="3">
      <t>ツキ</t>
    </rPh>
    <rPh sb="3" eb="4">
      <t>ヒ</t>
    </rPh>
    <phoneticPr fontId="2"/>
  </si>
  <si>
    <t>受講予定研修機関名</t>
    <rPh sb="0" eb="2">
      <t>ジュコウ</t>
    </rPh>
    <rPh sb="2" eb="4">
      <t>ヨテイ</t>
    </rPh>
    <rPh sb="4" eb="6">
      <t>ケンシュウ</t>
    </rPh>
    <rPh sb="6" eb="8">
      <t>キカン</t>
    </rPh>
    <rPh sb="8" eb="9">
      <t>メイ</t>
    </rPh>
    <phoneticPr fontId="2"/>
  </si>
  <si>
    <t>研修開講予定時期</t>
    <rPh sb="0" eb="2">
      <t>ケンシュウ</t>
    </rPh>
    <rPh sb="2" eb="4">
      <t>カイコウ</t>
    </rPh>
    <rPh sb="4" eb="6">
      <t>ヨテイ</t>
    </rPh>
    <rPh sb="6" eb="8">
      <t>ジキ</t>
    </rPh>
    <phoneticPr fontId="2"/>
  </si>
  <si>
    <t>受講料</t>
    <rPh sb="0" eb="2">
      <t>ジュコウ</t>
    </rPh>
    <rPh sb="2" eb="3">
      <t>リョウ</t>
    </rPh>
    <phoneticPr fontId="2"/>
  </si>
  <si>
    <r>
      <t xml:space="preserve">補助基準額
</t>
    </r>
    <r>
      <rPr>
        <sz val="6"/>
        <color theme="1"/>
        <rFont val="ＭＳ 明朝"/>
        <family val="1"/>
        <charset val="128"/>
      </rPr>
      <t>（１人あたり150,000円）</t>
    </r>
    <rPh sb="0" eb="2">
      <t>ホジョ</t>
    </rPh>
    <rPh sb="2" eb="4">
      <t>キジュン</t>
    </rPh>
    <rPh sb="4" eb="5">
      <t>ガク</t>
    </rPh>
    <rPh sb="8" eb="9">
      <t>ヒト</t>
    </rPh>
    <rPh sb="19" eb="20">
      <t>エン</t>
    </rPh>
    <phoneticPr fontId="2"/>
  </si>
  <si>
    <t>A</t>
    <phoneticPr fontId="2"/>
  </si>
  <si>
    <t>（円）</t>
    <rPh sb="1" eb="2">
      <t>エン</t>
    </rPh>
    <phoneticPr fontId="2"/>
  </si>
  <si>
    <t>D</t>
    <phoneticPr fontId="2"/>
  </si>
  <si>
    <t>E</t>
    <phoneticPr fontId="2"/>
  </si>
  <si>
    <t>合計</t>
    <rPh sb="0" eb="2">
      <t>ゴウケイ</t>
    </rPh>
    <phoneticPr fontId="2"/>
  </si>
  <si>
    <t>加古川　太郎</t>
    <rPh sb="0" eb="3">
      <t>カコガワ</t>
    </rPh>
    <rPh sb="4" eb="6">
      <t>タロウ</t>
    </rPh>
    <phoneticPr fontId="2"/>
  </si>
  <si>
    <t>○○○機関</t>
    <rPh sb="3" eb="5">
      <t>キカン</t>
    </rPh>
    <phoneticPr fontId="2"/>
  </si>
  <si>
    <t>～</t>
    <phoneticPr fontId="2"/>
  </si>
  <si>
    <t>1978.1.1</t>
    <phoneticPr fontId="2"/>
  </si>
  <si>
    <t>寄付金その他の
収入額</t>
    <rPh sb="0" eb="2">
      <t>キフ</t>
    </rPh>
    <rPh sb="2" eb="3">
      <t>キン</t>
    </rPh>
    <rPh sb="5" eb="6">
      <t>タ</t>
    </rPh>
    <rPh sb="8" eb="10">
      <t>シュウニュウ</t>
    </rPh>
    <rPh sb="10" eb="11">
      <t>ガク</t>
    </rPh>
    <phoneticPr fontId="2"/>
  </si>
  <si>
    <t>B</t>
    <phoneticPr fontId="2"/>
  </si>
  <si>
    <t>（円）</t>
    <rPh sb="1" eb="2">
      <t>エン</t>
    </rPh>
    <phoneticPr fontId="2"/>
  </si>
  <si>
    <t>差引額</t>
    <rPh sb="0" eb="1">
      <t>サ</t>
    </rPh>
    <rPh sb="1" eb="2">
      <t>ヒ</t>
    </rPh>
    <rPh sb="2" eb="3">
      <t>ガク</t>
    </rPh>
    <phoneticPr fontId="2"/>
  </si>
  <si>
    <t>C(＝A-B)</t>
    <phoneticPr fontId="2"/>
  </si>
  <si>
    <r>
      <t xml:space="preserve">事業者負担予定額
</t>
    </r>
    <r>
      <rPr>
        <sz val="6"/>
        <color theme="1"/>
        <rFont val="ＭＳ 明朝"/>
        <family val="1"/>
        <charset val="128"/>
      </rPr>
      <t>（≧C×3/4）</t>
    </r>
    <rPh sb="0" eb="3">
      <t>ジギョウシャ</t>
    </rPh>
    <rPh sb="3" eb="5">
      <t>フタン</t>
    </rPh>
    <rPh sb="5" eb="7">
      <t>ヨテイ</t>
    </rPh>
    <rPh sb="7" eb="8">
      <t>ガク</t>
    </rPh>
    <phoneticPr fontId="2"/>
  </si>
  <si>
    <t>F</t>
    <phoneticPr fontId="2"/>
  </si>
  <si>
    <t>G</t>
    <phoneticPr fontId="2"/>
  </si>
  <si>
    <r>
      <rPr>
        <sz val="11"/>
        <color theme="1"/>
        <rFont val="ＭＳ 明朝"/>
        <family val="1"/>
        <charset val="128"/>
      </rPr>
      <t>補助基本額</t>
    </r>
    <r>
      <rPr>
        <sz val="6"/>
        <color theme="1"/>
        <rFont val="ＭＳ 明朝"/>
        <family val="1"/>
        <charset val="128"/>
      </rPr>
      <t xml:space="preserve">
（DとEのいずれか小さい額）</t>
    </r>
    <rPh sb="0" eb="2">
      <t>ホジョ</t>
    </rPh>
    <rPh sb="2" eb="4">
      <t>キホン</t>
    </rPh>
    <rPh sb="4" eb="5">
      <t>ガク</t>
    </rPh>
    <rPh sb="15" eb="16">
      <t>チイ</t>
    </rPh>
    <rPh sb="18" eb="19">
      <t>ガク</t>
    </rPh>
    <phoneticPr fontId="2"/>
  </si>
  <si>
    <t>※Dは、Cの4分の3以上の金額を記入ください。</t>
    <rPh sb="7" eb="8">
      <t>ブン</t>
    </rPh>
    <rPh sb="10" eb="12">
      <t>イジョウ</t>
    </rPh>
    <rPh sb="13" eb="15">
      <t>キンガク</t>
    </rPh>
    <rPh sb="16" eb="18">
      <t>キニュウ</t>
    </rPh>
    <phoneticPr fontId="2"/>
  </si>
  <si>
    <t>(例）○○○事業所</t>
    <rPh sb="1" eb="2">
      <t>レイ</t>
    </rPh>
    <rPh sb="6" eb="9">
      <t>ジギョウショ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</si>
  <si>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</si>
  <si>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法人名</t>
    <rPh sb="0" eb="2">
      <t>ホウジン</t>
    </rPh>
    <rPh sb="2" eb="3">
      <t>メイ</t>
    </rPh>
    <phoneticPr fontId="2"/>
  </si>
  <si>
    <t>連絡先</t>
    <rPh sb="0" eb="2">
      <t>レンラク</t>
    </rPh>
    <rPh sb="2" eb="3">
      <t>サキ</t>
    </rPh>
    <phoneticPr fontId="2"/>
  </si>
  <si>
    <t>（TEL)</t>
    <phoneticPr fontId="2"/>
  </si>
  <si>
    <t>（E-mail)</t>
    <phoneticPr fontId="2"/>
  </si>
  <si>
    <t>補助基準額</t>
    <rPh sb="0" eb="2">
      <t>ホジョ</t>
    </rPh>
    <rPh sb="2" eb="4">
      <t>キジュン</t>
    </rPh>
    <rPh sb="4" eb="5">
      <t>ガク</t>
    </rPh>
    <phoneticPr fontId="2"/>
  </si>
  <si>
    <t>種別</t>
    <rPh sb="0" eb="2">
      <t>シュベツ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</si>
  <si>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2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</si>
  <si>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"/>
  </si>
  <si>
    <t>(介護予防)認知症対応型共同生活介護</t>
    <rPh sb="1" eb="3">
      <t>カイゴ</t>
    </rPh>
    <rPh sb="3" eb="5">
      <t>ヨボウ</t>
    </rPh>
    <rPh sb="6" eb="8">
      <t>ニンチ</t>
    </rPh>
    <rPh sb="8" eb="9">
      <t>ショウ</t>
    </rPh>
    <rPh sb="9" eb="11">
      <t>タイオウ</t>
    </rPh>
    <rPh sb="11" eb="12">
      <t>ガタ</t>
    </rPh>
    <rPh sb="12" eb="14">
      <t>キョウドウ</t>
    </rPh>
    <rPh sb="14" eb="16">
      <t>セイカツ</t>
    </rPh>
    <rPh sb="16" eb="18">
      <t>カイゴ</t>
    </rPh>
    <phoneticPr fontId="2"/>
  </si>
  <si>
    <t>(介護予防)小規模多機能型居宅介護</t>
    <rPh sb="1" eb="3">
      <t>カイゴ</t>
    </rPh>
    <rPh sb="3" eb="5">
      <t>ヨボウ</t>
    </rPh>
    <rPh sb="6" eb="9">
      <t>ショウキボ</t>
    </rPh>
    <rPh sb="9" eb="12">
      <t>タキノウ</t>
    </rPh>
    <rPh sb="12" eb="13">
      <t>ガタ</t>
    </rPh>
    <rPh sb="13" eb="15">
      <t>キョタク</t>
    </rPh>
    <rPh sb="15" eb="17">
      <t>カイゴ</t>
    </rPh>
    <phoneticPr fontId="2"/>
  </si>
  <si>
    <t>(介護予防)認知症対応型通所介護</t>
    <rPh sb="1" eb="3">
      <t>カイゴ</t>
    </rPh>
    <rPh sb="3" eb="5">
      <t>ヨボウ</t>
    </rPh>
    <rPh sb="6" eb="8">
      <t>ニンチ</t>
    </rPh>
    <rPh sb="8" eb="9">
      <t>ショウ</t>
    </rPh>
    <rPh sb="9" eb="11">
      <t>タイオウ</t>
    </rPh>
    <rPh sb="11" eb="12">
      <t>ガタ</t>
    </rPh>
    <rPh sb="12" eb="14">
      <t>ツウショ</t>
    </rPh>
    <rPh sb="14" eb="16">
      <t>カイゴ</t>
    </rPh>
    <phoneticPr fontId="2"/>
  </si>
  <si>
    <t>～</t>
    <phoneticPr fontId="2"/>
  </si>
  <si>
    <r>
      <t xml:space="preserve">補助所要額
</t>
    </r>
    <r>
      <rPr>
        <sz val="6"/>
        <color theme="1"/>
        <rFont val="ＭＳ 明朝"/>
        <family val="1"/>
        <charset val="128"/>
      </rPr>
      <t>（F×2/3）</t>
    </r>
    <rPh sb="0" eb="2">
      <t>ホジョ</t>
    </rPh>
    <rPh sb="2" eb="4">
      <t>ショヨウ</t>
    </rPh>
    <rPh sb="4" eb="5">
      <t>ガク</t>
    </rPh>
    <phoneticPr fontId="2"/>
  </si>
  <si>
    <t>看護小規模多機能型居宅介護</t>
  </si>
  <si>
    <t>実務者研修受講者及び受講料負担額計算表</t>
    <rPh sb="0" eb="3">
      <t>ジツムシャ</t>
    </rPh>
    <rPh sb="3" eb="5">
      <t>ケンシュウ</t>
    </rPh>
    <rPh sb="5" eb="8">
      <t>ジュコウシャ</t>
    </rPh>
    <rPh sb="8" eb="9">
      <t>オヨ</t>
    </rPh>
    <rPh sb="10" eb="12">
      <t>ジュコウ</t>
    </rPh>
    <rPh sb="12" eb="13">
      <t>リョウ</t>
    </rPh>
    <rPh sb="13" eb="15">
      <t>フタン</t>
    </rPh>
    <rPh sb="15" eb="16">
      <t>ガク</t>
    </rPh>
    <rPh sb="16" eb="18">
      <t>ケイサン</t>
    </rPh>
    <rPh sb="18" eb="19">
      <t>ヒョウ</t>
    </rPh>
    <phoneticPr fontId="2"/>
  </si>
  <si>
    <t>※Gは、千円未満切捨てを行います。</t>
    <rPh sb="4" eb="6">
      <t>センエン</t>
    </rPh>
    <rPh sb="6" eb="8">
      <t>ミマン</t>
    </rPh>
    <rPh sb="8" eb="10">
      <t>キリス</t>
    </rPh>
    <rPh sb="12" eb="13">
      <t>オコナ</t>
    </rPh>
    <phoneticPr fontId="2"/>
  </si>
  <si>
    <t>地域密着型特別養護老人ホーム</t>
    <rPh sb="0" eb="2">
      <t>チイキ</t>
    </rPh>
    <rPh sb="2" eb="4">
      <t>ミッチャク</t>
    </rPh>
    <rPh sb="4" eb="5">
      <t>ガタ</t>
    </rPh>
    <rPh sb="5" eb="7">
      <t>トクベツ</t>
    </rPh>
    <rPh sb="7" eb="9">
      <t>ヨウゴ</t>
    </rPh>
    <rPh sb="9" eb="11">
      <t>ロウジン</t>
    </rPh>
    <phoneticPr fontId="2"/>
  </si>
  <si>
    <t>2022.4.1</t>
    <phoneticPr fontId="2"/>
  </si>
  <si>
    <t>2022.9.30</t>
    <phoneticPr fontId="2"/>
  </si>
  <si>
    <t>※Aは、当該研修の主催者（受講予定研修機関）に支払うべき費用を指します。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</si>
</sst>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2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 diagonalUp="1">
      <left style="medium">
        <color auto="1"/>
      </left>
      <right/>
      <top style="double">
        <color auto="1"/>
      </top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 style="double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4" xfId="0" applyBorder="1">
      <alignment vertical="center"/>
    </xf>
    <xf numFmtId="0" fontId="1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right" vertical="center"/>
    </xf>
    <xf numFmtId="0" fontId="1" fillId="0" borderId="27" xfId="0" applyFont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vertical="center"/>
    </xf>
    <xf numFmtId="176" fontId="1" fillId="2" borderId="11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176" fontId="1" fillId="2" borderId="13" xfId="0" applyNumberFormat="1" applyFont="1" applyFill="1" applyBorder="1" applyAlignment="1" applyProtection="1">
      <alignment horizontal="center" vertical="center"/>
    </xf>
    <xf numFmtId="176" fontId="1" fillId="2" borderId="10" xfId="0" applyNumberFormat="1" applyFont="1" applyFill="1" applyBorder="1" applyAlignment="1" applyProtection="1">
      <alignment horizontal="center" vertical="center"/>
    </xf>
    <xf numFmtId="176" fontId="1" fillId="0" borderId="17" xfId="0" applyNumberFormat="1" applyFont="1" applyBorder="1" applyAlignment="1" applyProtection="1">
      <alignment vertical="center" shrinkToFit="1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176" fontId="1" fillId="0" borderId="18" xfId="0" applyNumberFormat="1" applyFont="1" applyBorder="1" applyAlignment="1" applyProtection="1">
      <alignment horizontal="center" vertical="center" shrinkToFit="1"/>
    </xf>
    <xf numFmtId="176" fontId="1" fillId="0" borderId="15" xfId="0" applyNumberFormat="1" applyFont="1" applyBorder="1" applyAlignment="1" applyProtection="1">
      <alignment vertical="center" shrinkToFit="1"/>
      <protection locked="0"/>
    </xf>
    <xf numFmtId="176" fontId="1" fillId="0" borderId="28" xfId="0" applyNumberFormat="1" applyFont="1" applyBorder="1" applyAlignment="1" applyProtection="1">
      <alignment horizontal="center" vertical="center" shrinkToFit="1"/>
    </xf>
    <xf numFmtId="176" fontId="1" fillId="0" borderId="29" xfId="0" applyNumberFormat="1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38" fontId="0" fillId="0" borderId="0" xfId="1" applyFont="1">
      <alignment vertical="center"/>
    </xf>
    <xf numFmtId="0" fontId="0" fillId="0" borderId="0" xfId="0" applyBorder="1">
      <alignment vertical="center"/>
    </xf>
    <xf numFmtId="0" fontId="1" fillId="0" borderId="37" xfId="0" applyFont="1" applyBorder="1" applyAlignment="1" applyProtection="1">
      <alignment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177" fontId="1" fillId="4" borderId="16" xfId="0" applyNumberFormat="1" applyFont="1" applyFill="1" applyBorder="1" applyAlignment="1" applyProtection="1">
      <alignment horizontal="center" vertical="center" shrinkToFit="1"/>
      <protection locked="0"/>
    </xf>
    <xf numFmtId="177" fontId="1" fillId="4" borderId="15" xfId="0" applyNumberFormat="1" applyFont="1" applyFill="1" applyBorder="1" applyAlignment="1" applyProtection="1">
      <alignment horizontal="center" vertical="center" shrinkToFit="1"/>
      <protection locked="0"/>
    </xf>
    <xf numFmtId="177" fontId="1" fillId="4" borderId="42" xfId="0" applyNumberFormat="1" applyFont="1" applyFill="1" applyBorder="1" applyAlignment="1" applyProtection="1">
      <alignment horizontal="center" vertical="center" shrinkToFit="1"/>
      <protection locked="0"/>
    </xf>
    <xf numFmtId="177" fontId="1" fillId="4" borderId="43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16" xfId="0" applyNumberFormat="1" applyFont="1" applyBorder="1" applyAlignment="1" applyProtection="1">
      <alignment horizontal="center" vertical="center" shrinkToFit="1"/>
      <protection locked="0"/>
    </xf>
    <xf numFmtId="177" fontId="1" fillId="0" borderId="18" xfId="0" applyNumberFormat="1" applyFont="1" applyBorder="1" applyAlignment="1" applyProtection="1">
      <alignment horizontal="center" vertical="center" shrinkToFit="1"/>
      <protection locked="0"/>
    </xf>
    <xf numFmtId="177" fontId="1" fillId="0" borderId="16" xfId="0" applyNumberFormat="1" applyFont="1" applyBorder="1" applyAlignment="1" applyProtection="1">
      <alignment horizontal="center" vertical="center" shrinkToFit="1"/>
    </xf>
    <xf numFmtId="177" fontId="1" fillId="0" borderId="15" xfId="0" applyNumberFormat="1" applyFont="1" applyBorder="1" applyAlignment="1" applyProtection="1">
      <alignment horizontal="center" vertical="center" shrinkToFit="1"/>
    </xf>
    <xf numFmtId="177" fontId="1" fillId="4" borderId="40" xfId="0" applyNumberFormat="1" applyFont="1" applyFill="1" applyBorder="1" applyAlignment="1" applyProtection="1">
      <alignment horizontal="center" vertical="center" shrinkToFit="1"/>
      <protection locked="0"/>
    </xf>
    <xf numFmtId="177" fontId="1" fillId="4" borderId="41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16" xfId="1" applyNumberFormat="1" applyFont="1" applyBorder="1" applyAlignment="1" applyProtection="1">
      <alignment horizontal="center" vertical="center" shrinkToFit="1"/>
      <protection locked="0"/>
    </xf>
    <xf numFmtId="177" fontId="1" fillId="0" borderId="15" xfId="1" applyNumberFormat="1" applyFont="1" applyBorder="1" applyAlignment="1" applyProtection="1">
      <alignment horizontal="center" vertical="center" shrinkToFit="1"/>
      <protection locked="0"/>
    </xf>
    <xf numFmtId="177" fontId="1" fillId="0" borderId="15" xfId="0" applyNumberFormat="1" applyFont="1" applyBorder="1" applyAlignment="1" applyProtection="1">
      <alignment horizontal="center" vertical="center" shrinkToFit="1"/>
      <protection locked="0"/>
    </xf>
    <xf numFmtId="177" fontId="1" fillId="4" borderId="20" xfId="1" applyNumberFormat="1" applyFont="1" applyFill="1" applyBorder="1" applyAlignment="1" applyProtection="1">
      <alignment horizontal="center" vertical="center"/>
    </xf>
    <xf numFmtId="177" fontId="1" fillId="4" borderId="22" xfId="1" applyNumberFormat="1" applyFont="1" applyFill="1" applyBorder="1" applyAlignment="1" applyProtection="1">
      <alignment horizontal="center" vertical="center"/>
    </xf>
    <xf numFmtId="177" fontId="1" fillId="4" borderId="16" xfId="1" applyNumberFormat="1" applyFont="1" applyFill="1" applyBorder="1" applyAlignment="1" applyProtection="1">
      <alignment horizontal="center" vertical="center" shrinkToFit="1"/>
    </xf>
    <xf numFmtId="177" fontId="1" fillId="4" borderId="15" xfId="1" applyNumberFormat="1" applyFont="1" applyFill="1" applyBorder="1" applyAlignment="1" applyProtection="1">
      <alignment horizontal="center" vertical="center" shrinkToFit="1"/>
    </xf>
    <xf numFmtId="177" fontId="1" fillId="4" borderId="30" xfId="1" applyNumberFormat="1" applyFont="1" applyFill="1" applyBorder="1" applyAlignment="1" applyProtection="1">
      <alignment horizontal="center" vertical="center" shrinkToFit="1"/>
    </xf>
    <xf numFmtId="177" fontId="1" fillId="4" borderId="31" xfId="1" applyNumberFormat="1" applyFont="1" applyFill="1" applyBorder="1" applyAlignment="1" applyProtection="1">
      <alignment horizontal="center" vertical="center" shrinkToFit="1"/>
    </xf>
    <xf numFmtId="177" fontId="1" fillId="4" borderId="19" xfId="1" applyNumberFormat="1" applyFont="1" applyFill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177" fontId="1" fillId="0" borderId="17" xfId="0" applyNumberFormat="1" applyFont="1" applyBorder="1" applyAlignment="1" applyProtection="1">
      <alignment horizontal="center" vertical="center" shrinkToFit="1"/>
      <protection locked="0"/>
    </xf>
    <xf numFmtId="177" fontId="1" fillId="4" borderId="21" xfId="1" applyNumberFormat="1" applyFont="1" applyFill="1" applyBorder="1" applyAlignment="1" applyProtection="1">
      <alignment horizontal="center" vertical="center"/>
    </xf>
    <xf numFmtId="177" fontId="1" fillId="4" borderId="36" xfId="0" applyNumberFormat="1" applyFont="1" applyFill="1" applyBorder="1" applyAlignment="1" applyProtection="1">
      <alignment horizontal="center" vertical="center"/>
    </xf>
    <xf numFmtId="177" fontId="1" fillId="4" borderId="35" xfId="0" applyNumberFormat="1" applyFont="1" applyFill="1" applyBorder="1" applyAlignment="1" applyProtection="1">
      <alignment horizontal="center" vertical="center"/>
    </xf>
    <xf numFmtId="177" fontId="1" fillId="4" borderId="32" xfId="1" applyNumberFormat="1" applyFont="1" applyFill="1" applyBorder="1" applyAlignment="1" applyProtection="1">
      <alignment horizontal="center" vertical="center"/>
    </xf>
    <xf numFmtId="177" fontId="1" fillId="4" borderId="33" xfId="1" applyNumberFormat="1" applyFont="1" applyFill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177" fontId="1" fillId="0" borderId="44" xfId="0" applyNumberFormat="1" applyFont="1" applyBorder="1" applyAlignment="1" applyProtection="1">
      <alignment horizontal="center" vertical="center" shrinkToFit="1"/>
    </xf>
    <xf numFmtId="177" fontId="1" fillId="0" borderId="45" xfId="0" applyNumberFormat="1" applyFont="1" applyBorder="1" applyAlignment="1" applyProtection="1">
      <alignment horizontal="center" vertical="center" shrinkToFit="1"/>
    </xf>
    <xf numFmtId="0" fontId="1" fillId="0" borderId="3" xfId="0" applyFont="1" applyBorder="1" applyAlignment="1" applyProtection="1">
      <alignment horizontal="center" vertical="center" wrapText="1" shrinkToFit="1"/>
    </xf>
    <xf numFmtId="0" fontId="1" fillId="0" borderId="2" xfId="0" applyFont="1" applyBorder="1" applyAlignment="1" applyProtection="1">
      <alignment horizontal="center" vertical="center" wrapText="1" shrinkToFi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38" fontId="1" fillId="2" borderId="12" xfId="1" applyFont="1" applyFill="1" applyBorder="1" applyAlignment="1" applyProtection="1">
      <alignment horizontal="center" vertical="center"/>
    </xf>
    <xf numFmtId="38" fontId="1" fillId="2" borderId="13" xfId="1" applyFont="1" applyFill="1" applyBorder="1" applyAlignment="1" applyProtection="1">
      <alignment horizontal="center" vertical="center"/>
    </xf>
    <xf numFmtId="3" fontId="1" fillId="2" borderId="12" xfId="0" applyNumberFormat="1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38" fontId="1" fillId="2" borderId="10" xfId="1" applyFont="1" applyFill="1" applyBorder="1" applyAlignment="1" applyProtection="1">
      <alignment horizontal="center" vertical="center"/>
    </xf>
    <xf numFmtId="38" fontId="1" fillId="2" borderId="38" xfId="1" applyFont="1" applyFill="1" applyBorder="1" applyAlignment="1" applyProtection="1">
      <alignment horizontal="center" vertical="center"/>
    </xf>
    <xf numFmtId="38" fontId="1" fillId="2" borderId="39" xfId="1" applyFont="1" applyFill="1" applyBorder="1" applyAlignment="1" applyProtection="1">
      <alignment horizontal="center" vertical="center"/>
    </xf>
    <xf numFmtId="38" fontId="1" fillId="2" borderId="3" xfId="1" applyFont="1" applyFill="1" applyBorder="1" applyAlignment="1" applyProtection="1">
      <alignment horizontal="center" vertical="center"/>
    </xf>
    <xf numFmtId="38" fontId="1" fillId="2" borderId="2" xfId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9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left" vertical="center"/>
    </xf>
    <xf numFmtId="0" fontId="1" fillId="3" borderId="23" xfId="0" applyFont="1" applyFill="1" applyBorder="1" applyAlignment="1" applyProtection="1">
      <alignment horizontal="left" vertical="center"/>
    </xf>
    <xf numFmtId="0" fontId="1" fillId="2" borderId="24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 shrinkToFit="1"/>
      <protection locked="0"/>
    </xf>
    <xf numFmtId="0" fontId="1" fillId="2" borderId="15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/>
    </xf>
    <xf numFmtId="38" fontId="1" fillId="2" borderId="11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D33"/>
  <sheetViews>
    <sheetView tabSelected="1" view="pageBreakPreview" zoomScale="85" zoomScaleNormal="50" zoomScaleSheetLayoutView="85" workbookViewId="0">
      <selection activeCell="A12" sqref="A12:B12"/>
    </sheetView>
  </sheetViews>
  <sheetFormatPr defaultRowHeight="13.5" x14ac:dyDescent="0.15"/>
  <cols>
    <col min="1" max="6" width="9.875" customWidth="1"/>
    <col min="7" max="7" width="12.25" customWidth="1"/>
    <col min="8" max="9" width="9.875" customWidth="1"/>
    <col min="10" max="10" width="11.75" customWidth="1"/>
    <col min="11" max="11" width="3" customWidth="1"/>
    <col min="12" max="12" width="11.75" customWidth="1"/>
  </cols>
  <sheetData>
    <row r="1" spans="1:26" ht="14.25" customHeight="1" x14ac:dyDescent="0.15">
      <c r="A1" s="89" t="s">
        <v>43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x14ac:dyDescent="0.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ht="24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94" t="s">
        <v>29</v>
      </c>
      <c r="T3" s="94"/>
      <c r="U3" s="95"/>
      <c r="V3" s="95"/>
      <c r="W3" s="95"/>
      <c r="X3" s="95"/>
      <c r="Y3" s="95"/>
      <c r="Z3" s="95"/>
    </row>
    <row r="4" spans="1:26" ht="24" customHeight="1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94" t="s">
        <v>28</v>
      </c>
      <c r="T4" s="94"/>
      <c r="U4" s="95"/>
      <c r="V4" s="95"/>
      <c r="W4" s="95"/>
      <c r="X4" s="95"/>
      <c r="Y4" s="95"/>
      <c r="Z4" s="95"/>
    </row>
    <row r="5" spans="1:26" ht="24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94" t="s">
        <v>30</v>
      </c>
      <c r="T5" s="94"/>
      <c r="U5" s="96" t="s">
        <v>31</v>
      </c>
      <c r="V5" s="96"/>
      <c r="W5" s="96"/>
      <c r="X5" s="96"/>
      <c r="Y5" s="96"/>
      <c r="Z5" s="96"/>
    </row>
    <row r="6" spans="1:26" ht="24" customHeight="1" x14ac:dyDescent="0.15">
      <c r="A6" s="2"/>
      <c r="B6" s="2"/>
      <c r="C6" s="2"/>
      <c r="D6" s="2"/>
      <c r="E6" s="2"/>
      <c r="F6" s="2"/>
      <c r="G6" s="2"/>
      <c r="H6" s="2"/>
      <c r="I6" s="3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97" t="s">
        <v>32</v>
      </c>
      <c r="V6" s="97"/>
      <c r="W6" s="97"/>
      <c r="X6" s="97"/>
      <c r="Y6" s="97"/>
      <c r="Z6" s="97"/>
    </row>
    <row r="7" spans="1:26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thickBo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2.25" customHeight="1" x14ac:dyDescent="0.15">
      <c r="A9" s="90" t="s">
        <v>0</v>
      </c>
      <c r="B9" s="91"/>
      <c r="C9" s="92" t="s">
        <v>1</v>
      </c>
      <c r="D9" s="91"/>
      <c r="E9" s="92" t="s">
        <v>2</v>
      </c>
      <c r="F9" s="91"/>
      <c r="G9" s="7" t="s">
        <v>3</v>
      </c>
      <c r="H9" s="92" t="s">
        <v>4</v>
      </c>
      <c r="I9" s="91"/>
      <c r="J9" s="92" t="s">
        <v>5</v>
      </c>
      <c r="K9" s="93"/>
      <c r="L9" s="91"/>
      <c r="M9" s="92" t="s">
        <v>6</v>
      </c>
      <c r="N9" s="91"/>
      <c r="O9" s="73" t="s">
        <v>17</v>
      </c>
      <c r="P9" s="91"/>
      <c r="Q9" s="92" t="s">
        <v>20</v>
      </c>
      <c r="R9" s="91"/>
      <c r="S9" s="69" t="s">
        <v>22</v>
      </c>
      <c r="T9" s="70"/>
      <c r="U9" s="69" t="s">
        <v>7</v>
      </c>
      <c r="V9" s="70"/>
      <c r="W9" s="71" t="s">
        <v>25</v>
      </c>
      <c r="X9" s="72"/>
      <c r="Y9" s="73" t="s">
        <v>41</v>
      </c>
      <c r="Z9" s="74"/>
    </row>
    <row r="10" spans="1:26" ht="14.25" thickBot="1" x14ac:dyDescent="0.2">
      <c r="A10" s="75"/>
      <c r="B10" s="76"/>
      <c r="C10" s="77"/>
      <c r="D10" s="76"/>
      <c r="E10" s="77"/>
      <c r="F10" s="76"/>
      <c r="G10" s="8"/>
      <c r="H10" s="77"/>
      <c r="I10" s="76"/>
      <c r="J10" s="9"/>
      <c r="K10" s="10"/>
      <c r="L10" s="11"/>
      <c r="M10" s="5" t="s">
        <v>8</v>
      </c>
      <c r="N10" s="12" t="s">
        <v>9</v>
      </c>
      <c r="O10" s="13" t="s">
        <v>18</v>
      </c>
      <c r="P10" s="14" t="s">
        <v>19</v>
      </c>
      <c r="Q10" s="15" t="s">
        <v>21</v>
      </c>
      <c r="R10" s="12" t="s">
        <v>19</v>
      </c>
      <c r="S10" s="16" t="s">
        <v>10</v>
      </c>
      <c r="T10" s="12" t="s">
        <v>9</v>
      </c>
      <c r="U10" s="5" t="s">
        <v>11</v>
      </c>
      <c r="V10" s="12" t="s">
        <v>9</v>
      </c>
      <c r="W10" s="5" t="s">
        <v>23</v>
      </c>
      <c r="X10" s="12" t="s">
        <v>9</v>
      </c>
      <c r="Y10" s="5" t="s">
        <v>24</v>
      </c>
      <c r="Z10" s="6" t="s">
        <v>9</v>
      </c>
    </row>
    <row r="11" spans="1:26" ht="34.5" customHeight="1" x14ac:dyDescent="0.15">
      <c r="A11" s="98" t="s">
        <v>27</v>
      </c>
      <c r="B11" s="99"/>
      <c r="C11" s="100" t="s">
        <v>45</v>
      </c>
      <c r="D11" s="101"/>
      <c r="E11" s="102" t="s">
        <v>13</v>
      </c>
      <c r="F11" s="99"/>
      <c r="G11" s="17" t="s">
        <v>16</v>
      </c>
      <c r="H11" s="102" t="s">
        <v>14</v>
      </c>
      <c r="I11" s="99"/>
      <c r="J11" s="18" t="s">
        <v>46</v>
      </c>
      <c r="K11" s="19" t="s">
        <v>15</v>
      </c>
      <c r="L11" s="20" t="s">
        <v>47</v>
      </c>
      <c r="M11" s="103">
        <v>165000</v>
      </c>
      <c r="N11" s="103"/>
      <c r="O11" s="78">
        <v>0</v>
      </c>
      <c r="P11" s="82"/>
      <c r="Q11" s="85">
        <f>M11-O11</f>
        <v>165000</v>
      </c>
      <c r="R11" s="86"/>
      <c r="S11" s="78">
        <v>165000</v>
      </c>
      <c r="T11" s="79"/>
      <c r="U11" s="80">
        <v>150000</v>
      </c>
      <c r="V11" s="81"/>
      <c r="W11" s="78">
        <v>150000</v>
      </c>
      <c r="X11" s="82"/>
      <c r="Y11" s="83"/>
      <c r="Z11" s="84"/>
    </row>
    <row r="12" spans="1:26" ht="34.5" customHeight="1" x14ac:dyDescent="0.15">
      <c r="A12" s="55"/>
      <c r="B12" s="56"/>
      <c r="C12" s="57"/>
      <c r="D12" s="56"/>
      <c r="E12" s="57"/>
      <c r="F12" s="56"/>
      <c r="G12" s="21"/>
      <c r="H12" s="57"/>
      <c r="I12" s="56"/>
      <c r="J12" s="22"/>
      <c r="K12" s="23" t="s">
        <v>15</v>
      </c>
      <c r="L12" s="24"/>
      <c r="M12" s="58"/>
      <c r="N12" s="58"/>
      <c r="O12" s="45"/>
      <c r="P12" s="46"/>
      <c r="Q12" s="50">
        <f>M12-O12</f>
        <v>0</v>
      </c>
      <c r="R12" s="51"/>
      <c r="S12" s="39"/>
      <c r="T12" s="40"/>
      <c r="U12" s="41"/>
      <c r="V12" s="42"/>
      <c r="W12" s="35">
        <f>MIN(S12,U12)</f>
        <v>0</v>
      </c>
      <c r="X12" s="36"/>
      <c r="Y12" s="43"/>
      <c r="Z12" s="44"/>
    </row>
    <row r="13" spans="1:26" ht="34.5" customHeight="1" x14ac:dyDescent="0.15">
      <c r="A13" s="55"/>
      <c r="B13" s="56"/>
      <c r="C13" s="57"/>
      <c r="D13" s="56"/>
      <c r="E13" s="57"/>
      <c r="F13" s="56"/>
      <c r="G13" s="21"/>
      <c r="H13" s="57"/>
      <c r="I13" s="56"/>
      <c r="J13" s="22"/>
      <c r="K13" s="25" t="s">
        <v>15</v>
      </c>
      <c r="L13" s="24"/>
      <c r="M13" s="58"/>
      <c r="N13" s="58"/>
      <c r="O13" s="39"/>
      <c r="P13" s="47"/>
      <c r="Q13" s="50">
        <f t="shared" ref="Q13:Q23" si="0">M13-O13</f>
        <v>0</v>
      </c>
      <c r="R13" s="51"/>
      <c r="S13" s="39"/>
      <c r="T13" s="40"/>
      <c r="U13" s="41"/>
      <c r="V13" s="42"/>
      <c r="W13" s="35">
        <f t="shared" ref="W13:W18" si="1">MIN(S13,U13)</f>
        <v>0</v>
      </c>
      <c r="X13" s="36"/>
      <c r="Y13" s="43"/>
      <c r="Z13" s="44"/>
    </row>
    <row r="14" spans="1:26" ht="34.5" customHeight="1" x14ac:dyDescent="0.15">
      <c r="A14" s="55"/>
      <c r="B14" s="56"/>
      <c r="C14" s="57"/>
      <c r="D14" s="56"/>
      <c r="E14" s="57"/>
      <c r="F14" s="56"/>
      <c r="G14" s="21"/>
      <c r="H14" s="57"/>
      <c r="I14" s="56"/>
      <c r="J14" s="22"/>
      <c r="K14" s="23" t="s">
        <v>15</v>
      </c>
      <c r="L14" s="24"/>
      <c r="M14" s="58"/>
      <c r="N14" s="58"/>
      <c r="O14" s="45"/>
      <c r="P14" s="46"/>
      <c r="Q14" s="50">
        <f t="shared" si="0"/>
        <v>0</v>
      </c>
      <c r="R14" s="51"/>
      <c r="S14" s="39"/>
      <c r="T14" s="40"/>
      <c r="U14" s="41"/>
      <c r="V14" s="42"/>
      <c r="W14" s="35">
        <f t="shared" si="1"/>
        <v>0</v>
      </c>
      <c r="X14" s="36"/>
      <c r="Y14" s="43"/>
      <c r="Z14" s="44"/>
    </row>
    <row r="15" spans="1:26" ht="34.5" customHeight="1" x14ac:dyDescent="0.15">
      <c r="A15" s="55"/>
      <c r="B15" s="56"/>
      <c r="C15" s="57"/>
      <c r="D15" s="56"/>
      <c r="E15" s="57"/>
      <c r="F15" s="56"/>
      <c r="G15" s="21"/>
      <c r="H15" s="57"/>
      <c r="I15" s="56"/>
      <c r="J15" s="22"/>
      <c r="K15" s="25" t="s">
        <v>15</v>
      </c>
      <c r="L15" s="24"/>
      <c r="M15" s="58"/>
      <c r="N15" s="58"/>
      <c r="O15" s="45"/>
      <c r="P15" s="46"/>
      <c r="Q15" s="50">
        <f t="shared" si="0"/>
        <v>0</v>
      </c>
      <c r="R15" s="51"/>
      <c r="S15" s="39"/>
      <c r="T15" s="40"/>
      <c r="U15" s="41"/>
      <c r="V15" s="42"/>
      <c r="W15" s="35">
        <f t="shared" si="1"/>
        <v>0</v>
      </c>
      <c r="X15" s="36"/>
      <c r="Y15" s="43"/>
      <c r="Z15" s="44"/>
    </row>
    <row r="16" spans="1:26" ht="34.5" customHeight="1" x14ac:dyDescent="0.15">
      <c r="A16" s="55"/>
      <c r="B16" s="56"/>
      <c r="C16" s="57"/>
      <c r="D16" s="56"/>
      <c r="E16" s="57"/>
      <c r="F16" s="56"/>
      <c r="G16" s="21"/>
      <c r="H16" s="57"/>
      <c r="I16" s="56"/>
      <c r="J16" s="22"/>
      <c r="K16" s="23" t="s">
        <v>15</v>
      </c>
      <c r="L16" s="24"/>
      <c r="M16" s="58"/>
      <c r="N16" s="58"/>
      <c r="O16" s="39"/>
      <c r="P16" s="47"/>
      <c r="Q16" s="50">
        <f t="shared" si="0"/>
        <v>0</v>
      </c>
      <c r="R16" s="51"/>
      <c r="S16" s="39"/>
      <c r="T16" s="40"/>
      <c r="U16" s="41"/>
      <c r="V16" s="42"/>
      <c r="W16" s="35">
        <f t="shared" si="1"/>
        <v>0</v>
      </c>
      <c r="X16" s="36"/>
      <c r="Y16" s="43"/>
      <c r="Z16" s="44"/>
    </row>
    <row r="17" spans="1:30" ht="34.5" customHeight="1" x14ac:dyDescent="0.15">
      <c r="A17" s="55"/>
      <c r="B17" s="56"/>
      <c r="C17" s="57"/>
      <c r="D17" s="56"/>
      <c r="E17" s="57"/>
      <c r="F17" s="56"/>
      <c r="G17" s="21"/>
      <c r="H17" s="57"/>
      <c r="I17" s="56"/>
      <c r="J17" s="22"/>
      <c r="K17" s="25" t="s">
        <v>15</v>
      </c>
      <c r="L17" s="24"/>
      <c r="M17" s="58"/>
      <c r="N17" s="58"/>
      <c r="O17" s="45"/>
      <c r="P17" s="46"/>
      <c r="Q17" s="50">
        <f t="shared" si="0"/>
        <v>0</v>
      </c>
      <c r="R17" s="51"/>
      <c r="S17" s="39"/>
      <c r="T17" s="40"/>
      <c r="U17" s="41"/>
      <c r="V17" s="42"/>
      <c r="W17" s="35">
        <f t="shared" si="1"/>
        <v>0</v>
      </c>
      <c r="X17" s="36"/>
      <c r="Y17" s="43"/>
      <c r="Z17" s="44"/>
    </row>
    <row r="18" spans="1:30" ht="34.5" customHeight="1" x14ac:dyDescent="0.15">
      <c r="A18" s="55"/>
      <c r="B18" s="56"/>
      <c r="C18" s="57"/>
      <c r="D18" s="56"/>
      <c r="E18" s="57"/>
      <c r="F18" s="56"/>
      <c r="G18" s="21"/>
      <c r="H18" s="57"/>
      <c r="I18" s="56"/>
      <c r="J18" s="22"/>
      <c r="K18" s="23" t="s">
        <v>15</v>
      </c>
      <c r="L18" s="24"/>
      <c r="M18" s="58"/>
      <c r="N18" s="58"/>
      <c r="O18" s="45"/>
      <c r="P18" s="46"/>
      <c r="Q18" s="50">
        <f t="shared" si="0"/>
        <v>0</v>
      </c>
      <c r="R18" s="51"/>
      <c r="S18" s="39"/>
      <c r="T18" s="40"/>
      <c r="U18" s="41"/>
      <c r="V18" s="42"/>
      <c r="W18" s="35">
        <f t="shared" si="1"/>
        <v>0</v>
      </c>
      <c r="X18" s="36"/>
      <c r="Y18" s="43"/>
      <c r="Z18" s="44"/>
    </row>
    <row r="19" spans="1:30" ht="34.5" customHeight="1" x14ac:dyDescent="0.15">
      <c r="A19" s="55"/>
      <c r="B19" s="56"/>
      <c r="C19" s="57"/>
      <c r="D19" s="56"/>
      <c r="E19" s="57"/>
      <c r="F19" s="56"/>
      <c r="G19" s="21"/>
      <c r="H19" s="57"/>
      <c r="I19" s="56"/>
      <c r="J19" s="22"/>
      <c r="K19" s="25" t="s">
        <v>15</v>
      </c>
      <c r="L19" s="24"/>
      <c r="M19" s="58"/>
      <c r="N19" s="58"/>
      <c r="O19" s="39"/>
      <c r="P19" s="47"/>
      <c r="Q19" s="50">
        <f t="shared" si="0"/>
        <v>0</v>
      </c>
      <c r="R19" s="51"/>
      <c r="S19" s="39"/>
      <c r="T19" s="40"/>
      <c r="U19" s="41"/>
      <c r="V19" s="42"/>
      <c r="W19" s="35">
        <f>MIN(S19,U19)</f>
        <v>0</v>
      </c>
      <c r="X19" s="36"/>
      <c r="Y19" s="43"/>
      <c r="Z19" s="44"/>
    </row>
    <row r="20" spans="1:30" ht="34.5" customHeight="1" x14ac:dyDescent="0.15">
      <c r="A20" s="55"/>
      <c r="B20" s="56"/>
      <c r="C20" s="57"/>
      <c r="D20" s="56"/>
      <c r="E20" s="57"/>
      <c r="F20" s="56"/>
      <c r="G20" s="21"/>
      <c r="H20" s="57"/>
      <c r="I20" s="56"/>
      <c r="J20" s="22"/>
      <c r="K20" s="23" t="s">
        <v>15</v>
      </c>
      <c r="L20" s="24"/>
      <c r="M20" s="58"/>
      <c r="N20" s="58"/>
      <c r="O20" s="45"/>
      <c r="P20" s="46"/>
      <c r="Q20" s="50">
        <f t="shared" si="0"/>
        <v>0</v>
      </c>
      <c r="R20" s="51"/>
      <c r="S20" s="39"/>
      <c r="T20" s="40"/>
      <c r="U20" s="41"/>
      <c r="V20" s="42"/>
      <c r="W20" s="35">
        <f t="shared" ref="W20:W21" si="2">MIN(S20,U20)</f>
        <v>0</v>
      </c>
      <c r="X20" s="36"/>
      <c r="Y20" s="43"/>
      <c r="Z20" s="44"/>
    </row>
    <row r="21" spans="1:30" ht="34.5" customHeight="1" x14ac:dyDescent="0.15">
      <c r="A21" s="55"/>
      <c r="B21" s="56"/>
      <c r="C21" s="57"/>
      <c r="D21" s="56"/>
      <c r="E21" s="57"/>
      <c r="F21" s="56"/>
      <c r="G21" s="21"/>
      <c r="H21" s="57"/>
      <c r="I21" s="56"/>
      <c r="J21" s="22"/>
      <c r="K21" s="25" t="s">
        <v>15</v>
      </c>
      <c r="L21" s="24"/>
      <c r="M21" s="58"/>
      <c r="N21" s="58"/>
      <c r="O21" s="45"/>
      <c r="P21" s="46"/>
      <c r="Q21" s="50">
        <f t="shared" si="0"/>
        <v>0</v>
      </c>
      <c r="R21" s="51"/>
      <c r="S21" s="39"/>
      <c r="T21" s="40"/>
      <c r="U21" s="41"/>
      <c r="V21" s="42"/>
      <c r="W21" s="35">
        <f t="shared" si="2"/>
        <v>0</v>
      </c>
      <c r="X21" s="36"/>
      <c r="Y21" s="43"/>
      <c r="Z21" s="44"/>
    </row>
    <row r="22" spans="1:30" ht="34.5" customHeight="1" x14ac:dyDescent="0.15">
      <c r="A22" s="55"/>
      <c r="B22" s="56"/>
      <c r="C22" s="57"/>
      <c r="D22" s="56"/>
      <c r="E22" s="57"/>
      <c r="F22" s="56"/>
      <c r="G22" s="21"/>
      <c r="H22" s="57"/>
      <c r="I22" s="56"/>
      <c r="J22" s="22"/>
      <c r="K22" s="23" t="s">
        <v>40</v>
      </c>
      <c r="L22" s="24"/>
      <c r="M22" s="58"/>
      <c r="N22" s="58"/>
      <c r="O22" s="39"/>
      <c r="P22" s="47"/>
      <c r="Q22" s="50">
        <f t="shared" si="0"/>
        <v>0</v>
      </c>
      <c r="R22" s="51"/>
      <c r="S22" s="39"/>
      <c r="T22" s="40"/>
      <c r="U22" s="41"/>
      <c r="V22" s="42"/>
      <c r="W22" s="35">
        <f>MIN(S22,U22)</f>
        <v>0</v>
      </c>
      <c r="X22" s="36"/>
      <c r="Y22" s="43"/>
      <c r="Z22" s="44"/>
    </row>
    <row r="23" spans="1:30" ht="34.5" customHeight="1" thickBot="1" x14ac:dyDescent="0.2">
      <c r="A23" s="55"/>
      <c r="B23" s="56"/>
      <c r="C23" s="57"/>
      <c r="D23" s="56"/>
      <c r="E23" s="57"/>
      <c r="F23" s="56"/>
      <c r="G23" s="21"/>
      <c r="H23" s="57"/>
      <c r="I23" s="56"/>
      <c r="J23" s="22"/>
      <c r="K23" s="26" t="s">
        <v>15</v>
      </c>
      <c r="L23" s="24"/>
      <c r="M23" s="58"/>
      <c r="N23" s="58"/>
      <c r="O23" s="45"/>
      <c r="P23" s="46"/>
      <c r="Q23" s="52">
        <f t="shared" si="0"/>
        <v>0</v>
      </c>
      <c r="R23" s="53"/>
      <c r="S23" s="39"/>
      <c r="T23" s="40"/>
      <c r="U23" s="67"/>
      <c r="V23" s="68"/>
      <c r="W23" s="35">
        <f t="shared" ref="W23" si="3">MIN(S23,U23)</f>
        <v>0</v>
      </c>
      <c r="X23" s="36"/>
      <c r="Y23" s="37"/>
      <c r="Z23" s="38"/>
    </row>
    <row r="24" spans="1:30" ht="34.5" customHeight="1" thickTop="1" thickBot="1" x14ac:dyDescent="0.2">
      <c r="A24" s="32"/>
      <c r="B24" s="33"/>
      <c r="C24" s="34"/>
      <c r="D24" s="33"/>
      <c r="E24" s="34"/>
      <c r="F24" s="33"/>
      <c r="G24" s="31"/>
      <c r="H24" s="34"/>
      <c r="I24" s="33"/>
      <c r="J24" s="64" t="s">
        <v>12</v>
      </c>
      <c r="K24" s="65"/>
      <c r="L24" s="66"/>
      <c r="M24" s="54">
        <f>SUM(M12:N23)</f>
        <v>0</v>
      </c>
      <c r="N24" s="54"/>
      <c r="O24" s="48">
        <f>SUM(O12:P23)</f>
        <v>0</v>
      </c>
      <c r="P24" s="49"/>
      <c r="Q24" s="48">
        <f>SUM(Q12:R23)</f>
        <v>0</v>
      </c>
      <c r="R24" s="49"/>
      <c r="S24" s="48">
        <f>SUM(S12:T23)</f>
        <v>0</v>
      </c>
      <c r="T24" s="59"/>
      <c r="U24" s="60"/>
      <c r="V24" s="61"/>
      <c r="W24" s="48">
        <f>SUM(W12:X23)</f>
        <v>0</v>
      </c>
      <c r="X24" s="59"/>
      <c r="Y24" s="62">
        <f>ROUNDDOWN(W24*2/3,-3)</f>
        <v>0</v>
      </c>
      <c r="Z24" s="63"/>
    </row>
    <row r="25" spans="1:30" x14ac:dyDescent="0.15">
      <c r="A25" s="87" t="s">
        <v>48</v>
      </c>
      <c r="B25" s="87"/>
      <c r="C25" s="87"/>
      <c r="D25" s="87"/>
      <c r="E25" s="87"/>
      <c r="F25" s="87"/>
      <c r="G25" s="8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30"/>
      <c r="Z25" s="30"/>
      <c r="AB25" t="s">
        <v>33</v>
      </c>
      <c r="AD25" t="s">
        <v>34</v>
      </c>
    </row>
    <row r="26" spans="1:30" x14ac:dyDescent="0.15">
      <c r="A26" t="s">
        <v>26</v>
      </c>
    </row>
    <row r="27" spans="1:30" x14ac:dyDescent="0.15">
      <c r="A27" t="s">
        <v>44</v>
      </c>
      <c r="AB27" s="29">
        <v>150000</v>
      </c>
      <c r="AD27" t="s">
        <v>45</v>
      </c>
    </row>
    <row r="28" spans="1:30" x14ac:dyDescent="0.15">
      <c r="AD28" t="s">
        <v>37</v>
      </c>
    </row>
    <row r="29" spans="1:30" x14ac:dyDescent="0.15">
      <c r="AD29" t="s">
        <v>38</v>
      </c>
    </row>
    <row r="30" spans="1:30" x14ac:dyDescent="0.15">
      <c r="AD30" t="s">
        <v>39</v>
      </c>
    </row>
    <row r="31" spans="1:30" x14ac:dyDescent="0.15">
      <c r="AD31" t="s">
        <v>35</v>
      </c>
    </row>
    <row r="32" spans="1:30" x14ac:dyDescent="0.15">
      <c r="AD32" t="s">
        <v>36</v>
      </c>
    </row>
    <row r="33" spans="30:30" x14ac:dyDescent="0.15">
      <c r="AD33" t="s">
        <v>42</v>
      </c>
    </row>
  </sheetData>
  <mergeCells count="180">
    <mergeCell ref="A25:G25"/>
    <mergeCell ref="A1:Z2"/>
    <mergeCell ref="A9:B9"/>
    <mergeCell ref="C9:D9"/>
    <mergeCell ref="E9:F9"/>
    <mergeCell ref="H9:I9"/>
    <mergeCell ref="M9:N9"/>
    <mergeCell ref="S9:T9"/>
    <mergeCell ref="J9:L9"/>
    <mergeCell ref="O9:P9"/>
    <mergeCell ref="Q9:R9"/>
    <mergeCell ref="S3:T3"/>
    <mergeCell ref="S4:T4"/>
    <mergeCell ref="S5:T5"/>
    <mergeCell ref="U3:Z3"/>
    <mergeCell ref="U4:Z4"/>
    <mergeCell ref="U5:Z5"/>
    <mergeCell ref="U6:Z6"/>
    <mergeCell ref="A11:B11"/>
    <mergeCell ref="C11:D11"/>
    <mergeCell ref="E11:F11"/>
    <mergeCell ref="H11:I11"/>
    <mergeCell ref="M11:N11"/>
    <mergeCell ref="O11:P11"/>
    <mergeCell ref="U9:V9"/>
    <mergeCell ref="W9:X9"/>
    <mergeCell ref="Y9:Z9"/>
    <mergeCell ref="A10:B10"/>
    <mergeCell ref="C10:D10"/>
    <mergeCell ref="E10:F10"/>
    <mergeCell ref="H10:I10"/>
    <mergeCell ref="S11:T11"/>
    <mergeCell ref="U11:V11"/>
    <mergeCell ref="W11:X11"/>
    <mergeCell ref="Y11:Z11"/>
    <mergeCell ref="Q11:R11"/>
    <mergeCell ref="A12:B12"/>
    <mergeCell ref="C12:D12"/>
    <mergeCell ref="E12:F12"/>
    <mergeCell ref="H12:I12"/>
    <mergeCell ref="M12:N12"/>
    <mergeCell ref="S12:T12"/>
    <mergeCell ref="U12:V12"/>
    <mergeCell ref="W12:X12"/>
    <mergeCell ref="Y12:Z12"/>
    <mergeCell ref="O12:P12"/>
    <mergeCell ref="Q12:R12"/>
    <mergeCell ref="A13:B13"/>
    <mergeCell ref="C13:D13"/>
    <mergeCell ref="E13:F13"/>
    <mergeCell ref="H13:I13"/>
    <mergeCell ref="M13:N13"/>
    <mergeCell ref="S13:T13"/>
    <mergeCell ref="U13:V13"/>
    <mergeCell ref="W13:X13"/>
    <mergeCell ref="Y13:Z13"/>
    <mergeCell ref="O13:P13"/>
    <mergeCell ref="Q13:R13"/>
    <mergeCell ref="A14:B14"/>
    <mergeCell ref="C14:D14"/>
    <mergeCell ref="E14:F14"/>
    <mergeCell ref="H14:I14"/>
    <mergeCell ref="M14:N14"/>
    <mergeCell ref="S14:T14"/>
    <mergeCell ref="U14:V14"/>
    <mergeCell ref="W14:X14"/>
    <mergeCell ref="Y14:Z14"/>
    <mergeCell ref="O14:P14"/>
    <mergeCell ref="Q14:R14"/>
    <mergeCell ref="A15:B15"/>
    <mergeCell ref="C15:D15"/>
    <mergeCell ref="E15:F15"/>
    <mergeCell ref="H15:I15"/>
    <mergeCell ref="M15:N15"/>
    <mergeCell ref="S15:T15"/>
    <mergeCell ref="U15:V15"/>
    <mergeCell ref="W15:X15"/>
    <mergeCell ref="Y15:Z15"/>
    <mergeCell ref="O15:P15"/>
    <mergeCell ref="Q15:R15"/>
    <mergeCell ref="U17:V17"/>
    <mergeCell ref="W17:X17"/>
    <mergeCell ref="Y17:Z17"/>
    <mergeCell ref="O17:P17"/>
    <mergeCell ref="A16:B16"/>
    <mergeCell ref="C16:D16"/>
    <mergeCell ref="E16:F16"/>
    <mergeCell ref="H16:I16"/>
    <mergeCell ref="M16:N16"/>
    <mergeCell ref="S16:T16"/>
    <mergeCell ref="U16:V16"/>
    <mergeCell ref="W16:X16"/>
    <mergeCell ref="Y16:Z16"/>
    <mergeCell ref="O16:P16"/>
    <mergeCell ref="Q16:R16"/>
    <mergeCell ref="E19:F19"/>
    <mergeCell ref="H19:I19"/>
    <mergeCell ref="M19:N19"/>
    <mergeCell ref="A17:B17"/>
    <mergeCell ref="C17:D17"/>
    <mergeCell ref="E17:F17"/>
    <mergeCell ref="H17:I17"/>
    <mergeCell ref="M17:N17"/>
    <mergeCell ref="S17:T17"/>
    <mergeCell ref="Q17:R17"/>
    <mergeCell ref="Q18:R18"/>
    <mergeCell ref="Q19:R19"/>
    <mergeCell ref="S18:T18"/>
    <mergeCell ref="S24:T24"/>
    <mergeCell ref="U24:V24"/>
    <mergeCell ref="W24:X24"/>
    <mergeCell ref="Y24:Z24"/>
    <mergeCell ref="J24:L24"/>
    <mergeCell ref="S23:T23"/>
    <mergeCell ref="U23:V23"/>
    <mergeCell ref="A18:B18"/>
    <mergeCell ref="C18:D18"/>
    <mergeCell ref="E18:F18"/>
    <mergeCell ref="H18:I18"/>
    <mergeCell ref="M18:N18"/>
    <mergeCell ref="A21:B21"/>
    <mergeCell ref="C21:D21"/>
    <mergeCell ref="E21:F21"/>
    <mergeCell ref="H21:I21"/>
    <mergeCell ref="M21:N21"/>
    <mergeCell ref="A20:B20"/>
    <mergeCell ref="C20:D20"/>
    <mergeCell ref="E20:F20"/>
    <mergeCell ref="H20:I20"/>
    <mergeCell ref="M20:N20"/>
    <mergeCell ref="A19:B19"/>
    <mergeCell ref="C19:D19"/>
    <mergeCell ref="U22:V22"/>
    <mergeCell ref="W22:X22"/>
    <mergeCell ref="Y22:Z22"/>
    <mergeCell ref="A23:B23"/>
    <mergeCell ref="C23:D23"/>
    <mergeCell ref="E23:F23"/>
    <mergeCell ref="H23:I23"/>
    <mergeCell ref="M23:N23"/>
    <mergeCell ref="A22:B22"/>
    <mergeCell ref="C22:D22"/>
    <mergeCell ref="E22:F22"/>
    <mergeCell ref="H22:I22"/>
    <mergeCell ref="M22:N22"/>
    <mergeCell ref="U18:V18"/>
    <mergeCell ref="W18:X18"/>
    <mergeCell ref="Y18:Z18"/>
    <mergeCell ref="S19:T19"/>
    <mergeCell ref="U19:V19"/>
    <mergeCell ref="W19:X19"/>
    <mergeCell ref="Y19:Z19"/>
    <mergeCell ref="O20:P20"/>
    <mergeCell ref="Q20:R20"/>
    <mergeCell ref="O18:P18"/>
    <mergeCell ref="O19:P19"/>
    <mergeCell ref="A24:B24"/>
    <mergeCell ref="C24:D24"/>
    <mergeCell ref="W23:X23"/>
    <mergeCell ref="Y23:Z23"/>
    <mergeCell ref="S21:T21"/>
    <mergeCell ref="U21:V21"/>
    <mergeCell ref="W21:X21"/>
    <mergeCell ref="Y21:Z21"/>
    <mergeCell ref="S20:T20"/>
    <mergeCell ref="U20:V20"/>
    <mergeCell ref="W20:X20"/>
    <mergeCell ref="Y20:Z20"/>
    <mergeCell ref="O21:P21"/>
    <mergeCell ref="O22:P22"/>
    <mergeCell ref="O23:P23"/>
    <mergeCell ref="O24:P24"/>
    <mergeCell ref="Q24:R24"/>
    <mergeCell ref="Q21:R21"/>
    <mergeCell ref="Q22:R22"/>
    <mergeCell ref="Q23:R23"/>
    <mergeCell ref="E24:F24"/>
    <mergeCell ref="H24:I24"/>
    <mergeCell ref="M24:N24"/>
    <mergeCell ref="S22:T22"/>
  </mergeCells>
  <phoneticPr fontId="2"/>
  <dataValidations count="2">
    <dataValidation type="list" allowBlank="1" showInputMessage="1" showErrorMessage="1" sqref="U12:V23" xr:uid="{00000000-0002-0000-0000-000000000000}">
      <formula1>$AB$26:$AB$27</formula1>
    </dataValidation>
    <dataValidation type="list" allowBlank="1" showInputMessage="1" showErrorMessage="1" sqref="C11:D23" xr:uid="{00000000-0002-0000-0000-000001000000}">
      <formula1>$AD$26:$AD$33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受講料負担予定額計算表 </vt:lpstr>
      <vt:lpstr>'受講料負担予定額計算表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Default8</dc:creator>
  <cp:lastModifiedBy>濱屋　晃平</cp:lastModifiedBy>
  <cp:lastPrinted>2016-11-08T10:15:30Z</cp:lastPrinted>
  <dcterms:created xsi:type="dcterms:W3CDTF">2016-05-30T00:26:13Z</dcterms:created>
  <dcterms:modified xsi:type="dcterms:W3CDTF">2023-08-01T07:30:25Z</dcterms:modified>
</cp:coreProperties>
</file>