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35" yWindow="65521" windowWidth="6120" windowHeight="7140" activeTab="0"/>
  </bookViews>
  <sheets>
    <sheet name="6-3" sheetId="1" r:id="rId1"/>
  </sheets>
  <definedNames>
    <definedName name="_xlnm.Print_Area" localSheetId="0">'6-3'!$A$1:$T$33</definedName>
  </definedNames>
  <calcPr fullCalcOnLoad="1"/>
</workbook>
</file>

<file path=xl/sharedStrings.xml><?xml version="1.0" encoding="utf-8"?>
<sst xmlns="http://schemas.openxmlformats.org/spreadsheetml/2006/main" count="49" uniqueCount="46">
  <si>
    <t>神野町</t>
  </si>
  <si>
    <t>八幡町</t>
  </si>
  <si>
    <t>事　業　所　数</t>
  </si>
  <si>
    <t>従　業　者　数</t>
  </si>
  <si>
    <t>総　数</t>
  </si>
  <si>
    <t>法　人</t>
  </si>
  <si>
    <t>個　人</t>
  </si>
  <si>
    <t>常用労働者</t>
  </si>
  <si>
    <t>男</t>
  </si>
  <si>
    <t>女</t>
  </si>
  <si>
    <t>個人事業主
家族従業者</t>
  </si>
  <si>
    <t>現金給与
総　　額</t>
  </si>
  <si>
    <t>粗付加価値額</t>
  </si>
  <si>
    <t>野口町</t>
  </si>
  <si>
    <t>原 材 料
使用額等</t>
  </si>
  <si>
    <t>尾上町</t>
  </si>
  <si>
    <t>別府町</t>
  </si>
  <si>
    <t>西神吉町</t>
  </si>
  <si>
    <t>米田町</t>
  </si>
  <si>
    <t>志方町</t>
  </si>
  <si>
    <t>4～9人</t>
  </si>
  <si>
    <t>10～19人</t>
  </si>
  <si>
    <t>20～29人</t>
  </si>
  <si>
    <t>30～49人</t>
  </si>
  <si>
    <t>50～99人</t>
  </si>
  <si>
    <t>100～199人</t>
  </si>
  <si>
    <t>単位：万円</t>
  </si>
  <si>
    <t>総数</t>
  </si>
  <si>
    <t>加古川町</t>
  </si>
  <si>
    <t>平岡町</t>
  </si>
  <si>
    <t>平荘町</t>
  </si>
  <si>
    <t>上荘町</t>
  </si>
  <si>
    <t>東神吉町</t>
  </si>
  <si>
    <t>金沢町</t>
  </si>
  <si>
    <t>(従業者規模)</t>
  </si>
  <si>
    <t>200～299人</t>
  </si>
  <si>
    <t>300人以上</t>
  </si>
  <si>
    <r>
      <t>町　　　名</t>
    </r>
    <r>
      <rPr>
        <sz val="9"/>
        <rFont val="ＭＳ 明朝"/>
        <family val="1"/>
      </rPr>
      <t xml:space="preserve">
(従業者規模)</t>
    </r>
  </si>
  <si>
    <t>製　造　品　出荷額等</t>
  </si>
  <si>
    <t>製造品
出荷額</t>
  </si>
  <si>
    <t>加工賃
収入額</t>
  </si>
  <si>
    <t>修理料
収入額</t>
  </si>
  <si>
    <t>（注）製造品出荷額等＝製造品出荷額＋加工賃収入額＋修理料収入額＋製造工程から出たくず及び廃物の出荷額＋その他の収入額</t>
  </si>
  <si>
    <t>6-3　町、従業者規模別工業の概況（従業者４人以上の事業所）</t>
  </si>
  <si>
    <t>資料：総務課「平成17年工業統計調査」</t>
  </si>
  <si>
    <t>平成17年12月31日現在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</si>
</sst>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△&quot;\ #,##0;&quot;▲&quot;\ #,##0"/>
    <numFmt numFmtId="178" formatCode="\(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41" fontId="3" fillId="0" borderId="6" xfId="16" applyNumberFormat="1" applyFont="1" applyBorder="1" applyAlignment="1">
      <alignment horizontal="right" vertical="center" shrinkToFit="1"/>
    </xf>
    <xf numFmtId="41" fontId="7" fillId="0" borderId="0" xfId="0" applyNumberFormat="1" applyFont="1" applyAlignment="1">
      <alignment vertical="center"/>
    </xf>
    <xf numFmtId="41" fontId="3" fillId="0" borderId="0" xfId="16" applyNumberFormat="1" applyFont="1" applyBorder="1" applyAlignment="1">
      <alignment horizontal="right" vertical="center" shrinkToFit="1"/>
    </xf>
    <xf numFmtId="41" fontId="4" fillId="0" borderId="6" xfId="16" applyNumberFormat="1" applyFont="1" applyBorder="1" applyAlignment="1">
      <alignment horizontal="right" vertical="center" shrinkToFit="1"/>
    </xf>
    <xf numFmtId="41" fontId="8" fillId="0" borderId="0" xfId="0" applyNumberFormat="1" applyFont="1" applyAlignment="1">
      <alignment vertical="center"/>
    </xf>
    <xf numFmtId="41" fontId="4" fillId="0" borderId="0" xfId="16" applyNumberFormat="1" applyFont="1" applyBorder="1" applyAlignment="1" applyProtection="1">
      <alignment horizontal="right" vertical="center" shrinkToFit="1"/>
      <protection locked="0"/>
    </xf>
    <xf numFmtId="41" fontId="4" fillId="0" borderId="0" xfId="16" applyNumberFormat="1" applyFont="1" applyBorder="1" applyAlignment="1">
      <alignment horizontal="right" vertical="center" shrinkToFit="1"/>
    </xf>
    <xf numFmtId="41" fontId="4" fillId="0" borderId="0" xfId="16" applyNumberFormat="1" applyFont="1" applyAlignment="1" applyProtection="1">
      <alignment horizontal="right" vertical="center" shrinkToFit="1"/>
      <protection locked="0"/>
    </xf>
    <xf numFmtId="41" fontId="4" fillId="0" borderId="8" xfId="16" applyNumberFormat="1" applyFont="1" applyBorder="1" applyAlignment="1">
      <alignment horizontal="right" vertical="center" shrinkToFit="1"/>
    </xf>
    <xf numFmtId="41" fontId="8" fillId="0" borderId="1" xfId="0" applyNumberFormat="1" applyFont="1" applyBorder="1" applyAlignment="1">
      <alignment vertical="center"/>
    </xf>
    <xf numFmtId="41" fontId="4" fillId="0" borderId="1" xfId="16" applyNumberFormat="1" applyFont="1" applyBorder="1" applyAlignment="1" applyProtection="1">
      <alignment horizontal="right" vertical="center" shrinkToFit="1"/>
      <protection locked="0"/>
    </xf>
    <xf numFmtId="41" fontId="4" fillId="0" borderId="1" xfId="16" applyNumberFormat="1" applyFont="1" applyBorder="1" applyAlignment="1">
      <alignment horizontal="right" vertical="center" shrinkToFit="1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1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29</xdr:row>
      <xdr:rowOff>0</xdr:rowOff>
    </xdr:from>
    <xdr:to>
      <xdr:col>8</xdr:col>
      <xdr:colOff>342900</xdr:colOff>
      <xdr:row>29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295650" y="86963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修     理     料
サ ー ビ ス 料
仲 立 手 数 料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342900</xdr:colOff>
      <xdr:row>29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95650" y="86963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修     理     料
サ ー ビ ス 料
仲 立 手 数 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58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3.50390625" style="1" customWidth="1"/>
    <col min="3" max="3" width="8.125" style="1" customWidth="1"/>
    <col min="4" max="4" width="2.50390625" style="1" customWidth="1"/>
    <col min="5" max="5" width="8.125" style="1" customWidth="1"/>
    <col min="6" max="6" width="2.375" style="6" customWidth="1"/>
    <col min="7" max="7" width="6.875" style="1" customWidth="1"/>
    <col min="8" max="8" width="8.625" style="6" customWidth="1"/>
    <col min="9" max="11" width="9.75390625" style="6" customWidth="1"/>
    <col min="12" max="13" width="6.625" style="6" customWidth="1"/>
    <col min="14" max="18" width="15.75390625" style="6" customWidth="1"/>
    <col min="19" max="19" width="13.125" style="6" customWidth="1"/>
    <col min="20" max="20" width="15.75390625" style="6" customWidth="1"/>
    <col min="21" max="16384" width="9.00390625" style="1" customWidth="1"/>
  </cols>
  <sheetData>
    <row r="1" spans="1:21" s="2" customFormat="1" ht="24.75" customHeight="1">
      <c r="A1" s="43" t="s">
        <v>43</v>
      </c>
      <c r="B1" s="3"/>
      <c r="C1" s="3"/>
      <c r="D1" s="3"/>
      <c r="E1" s="3"/>
      <c r="F1" s="25"/>
      <c r="G1" s="3"/>
      <c r="U1" s="10"/>
    </row>
    <row r="2" spans="1:20" s="4" customFormat="1" ht="9.75" customHeight="1" thickBot="1">
      <c r="A2" s="8"/>
      <c r="B2" s="15"/>
      <c r="C2" s="5"/>
      <c r="D2" s="5"/>
      <c r="E2" s="5"/>
      <c r="F2" s="26"/>
      <c r="G2" s="5"/>
      <c r="H2" s="5"/>
      <c r="I2" s="5"/>
      <c r="J2" s="5"/>
      <c r="K2" s="5"/>
      <c r="L2" s="5"/>
      <c r="M2" s="5"/>
      <c r="N2" s="5"/>
      <c r="O2" s="7"/>
      <c r="P2" s="5"/>
      <c r="Q2" s="5"/>
      <c r="R2" s="5"/>
      <c r="S2" s="5"/>
      <c r="T2" s="5"/>
    </row>
    <row r="3" spans="2:20" s="4" customFormat="1" ht="24.75" customHeight="1">
      <c r="B3" s="49" t="s">
        <v>37</v>
      </c>
      <c r="C3" s="50"/>
      <c r="D3" s="51"/>
      <c r="E3" s="74" t="s">
        <v>2</v>
      </c>
      <c r="F3" s="75"/>
      <c r="G3" s="75"/>
      <c r="H3" s="76"/>
      <c r="I3" s="67" t="s">
        <v>3</v>
      </c>
      <c r="J3" s="68"/>
      <c r="K3" s="68"/>
      <c r="L3" s="68"/>
      <c r="M3" s="69"/>
      <c r="N3" s="58" t="s">
        <v>11</v>
      </c>
      <c r="O3" s="58" t="s">
        <v>14</v>
      </c>
      <c r="P3" s="60" t="s">
        <v>38</v>
      </c>
      <c r="Q3" s="41"/>
      <c r="R3" s="41"/>
      <c r="S3" s="42"/>
      <c r="T3" s="20"/>
    </row>
    <row r="4" spans="2:20" s="4" customFormat="1" ht="24.75" customHeight="1">
      <c r="B4" s="52"/>
      <c r="C4" s="52"/>
      <c r="D4" s="53"/>
      <c r="E4" s="70" t="s">
        <v>4</v>
      </c>
      <c r="F4" s="72" t="s">
        <v>5</v>
      </c>
      <c r="G4" s="77"/>
      <c r="H4" s="72" t="s">
        <v>6</v>
      </c>
      <c r="I4" s="70" t="s">
        <v>4</v>
      </c>
      <c r="J4" s="63" t="s">
        <v>7</v>
      </c>
      <c r="K4" s="64"/>
      <c r="L4" s="65" t="s">
        <v>10</v>
      </c>
      <c r="M4" s="66"/>
      <c r="N4" s="59"/>
      <c r="O4" s="59"/>
      <c r="P4" s="61"/>
      <c r="Q4" s="47" t="s">
        <v>39</v>
      </c>
      <c r="R4" s="47" t="s">
        <v>40</v>
      </c>
      <c r="S4" s="47" t="s">
        <v>41</v>
      </c>
      <c r="T4" s="22" t="s">
        <v>12</v>
      </c>
    </row>
    <row r="5" spans="2:20" s="4" customFormat="1" ht="24.75" customHeight="1">
      <c r="B5" s="54"/>
      <c r="C5" s="54"/>
      <c r="D5" s="55"/>
      <c r="E5" s="80"/>
      <c r="F5" s="78"/>
      <c r="G5" s="79"/>
      <c r="H5" s="73"/>
      <c r="I5" s="71"/>
      <c r="J5" s="23" t="s">
        <v>8</v>
      </c>
      <c r="K5" s="21" t="s">
        <v>9</v>
      </c>
      <c r="L5" s="17" t="s">
        <v>8</v>
      </c>
      <c r="M5" s="21" t="s">
        <v>9</v>
      </c>
      <c r="N5" s="48"/>
      <c r="O5" s="48"/>
      <c r="P5" s="62"/>
      <c r="Q5" s="48"/>
      <c r="R5" s="48"/>
      <c r="S5" s="48"/>
      <c r="T5" s="16"/>
    </row>
    <row r="6" spans="2:20" s="18" customFormat="1" ht="24" customHeight="1">
      <c r="B6" s="56" t="s">
        <v>27</v>
      </c>
      <c r="C6" s="57"/>
      <c r="D6" s="9"/>
      <c r="E6" s="27">
        <f>IF(SUM(G6:H6)=SUM(E22:E29),SUM(G6:H6),"※")</f>
        <v>410</v>
      </c>
      <c r="F6" s="28"/>
      <c r="G6" s="29">
        <f>IF(SUM(G7:G20)=SUM(G22:G29),SUM(G7:G20),"※")</f>
        <v>347</v>
      </c>
      <c r="H6" s="29">
        <f>IF(SUM(H7:H20)=SUM(H22:H29),SUM(H7:H20),"※")</f>
        <v>63</v>
      </c>
      <c r="I6" s="29">
        <f>IF(SUM(J6:M6)=SUM(I22:I29),SUM(J6:M6),"※")</f>
        <v>16472</v>
      </c>
      <c r="J6" s="29">
        <f aca="true" t="shared" si="0" ref="J6:P6">IF(SUM(J7:J20)=SUM(J22:J29),SUM(J7:J20),"※")</f>
        <v>10974</v>
      </c>
      <c r="K6" s="29">
        <f t="shared" si="0"/>
        <v>5400</v>
      </c>
      <c r="L6" s="29">
        <f t="shared" si="0"/>
        <v>63</v>
      </c>
      <c r="M6" s="29">
        <f t="shared" si="0"/>
        <v>35</v>
      </c>
      <c r="N6" s="29">
        <f t="shared" si="0"/>
        <v>7274745</v>
      </c>
      <c r="O6" s="29">
        <f t="shared" si="0"/>
        <v>47398622</v>
      </c>
      <c r="P6" s="29">
        <f t="shared" si="0"/>
        <v>80836795</v>
      </c>
      <c r="Q6" s="29">
        <f>IF(SUM(Q7:Q20)=SUM(Q22:Q29),SUM(Q7:Q20),"※")</f>
        <v>75123182</v>
      </c>
      <c r="R6" s="29">
        <f>IF(SUM(R7:R20)=SUM(R22:R29),SUM(R7:R20),"※")</f>
        <v>2262903</v>
      </c>
      <c r="S6" s="29">
        <f>IF(SUM(S7:S20)=SUM(S22:S29),SUM(S7:S20),"※")</f>
        <v>127824</v>
      </c>
      <c r="T6" s="29">
        <f>IF(SUM(T7:T20)=SUM(T22:T29),SUM(T7:T20),"※")</f>
        <v>32270115</v>
      </c>
    </row>
    <row r="7" spans="2:20" s="19" customFormat="1" ht="24" customHeight="1">
      <c r="B7" s="45" t="s">
        <v>28</v>
      </c>
      <c r="C7" s="46"/>
      <c r="D7" s="14"/>
      <c r="E7" s="30">
        <f aca="true" t="shared" si="1" ref="E7:E20">SUM(G7:H7)</f>
        <v>38</v>
      </c>
      <c r="F7" s="31"/>
      <c r="G7" s="32">
        <v>33</v>
      </c>
      <c r="H7" s="32">
        <v>5</v>
      </c>
      <c r="I7" s="33">
        <f aca="true" t="shared" si="2" ref="I7:I19">SUM(J7:M7)</f>
        <v>694</v>
      </c>
      <c r="J7" s="32">
        <v>333</v>
      </c>
      <c r="K7" s="32">
        <v>353</v>
      </c>
      <c r="L7" s="32">
        <v>6</v>
      </c>
      <c r="M7" s="32">
        <v>2</v>
      </c>
      <c r="N7" s="32">
        <v>199642</v>
      </c>
      <c r="O7" s="32">
        <v>575871</v>
      </c>
      <c r="P7" s="33">
        <v>1119827</v>
      </c>
      <c r="Q7" s="32">
        <v>989829</v>
      </c>
      <c r="R7" s="32">
        <v>129878</v>
      </c>
      <c r="S7" s="32">
        <v>120</v>
      </c>
      <c r="T7" s="32">
        <v>518683</v>
      </c>
    </row>
    <row r="8" spans="2:20" s="19" customFormat="1" ht="24" customHeight="1">
      <c r="B8" s="45" t="s">
        <v>0</v>
      </c>
      <c r="C8" s="46"/>
      <c r="D8" s="14"/>
      <c r="E8" s="30">
        <f t="shared" si="1"/>
        <v>15</v>
      </c>
      <c r="F8" s="31"/>
      <c r="G8" s="32">
        <v>11</v>
      </c>
      <c r="H8" s="32">
        <v>4</v>
      </c>
      <c r="I8" s="33">
        <f t="shared" si="2"/>
        <v>195</v>
      </c>
      <c r="J8" s="32">
        <v>79</v>
      </c>
      <c r="K8" s="32">
        <v>111</v>
      </c>
      <c r="L8" s="32">
        <v>3</v>
      </c>
      <c r="M8" s="32">
        <v>2</v>
      </c>
      <c r="N8" s="32">
        <v>54926</v>
      </c>
      <c r="O8" s="32">
        <v>78358</v>
      </c>
      <c r="P8" s="33">
        <v>275788</v>
      </c>
      <c r="Q8" s="32">
        <v>253965</v>
      </c>
      <c r="R8" s="32">
        <v>21823</v>
      </c>
      <c r="S8" s="32">
        <v>0</v>
      </c>
      <c r="T8" s="32">
        <v>188115</v>
      </c>
    </row>
    <row r="9" spans="2:20" s="19" customFormat="1" ht="24" customHeight="1">
      <c r="B9" s="45" t="s">
        <v>13</v>
      </c>
      <c r="C9" s="46"/>
      <c r="D9" s="14"/>
      <c r="E9" s="30">
        <f t="shared" si="1"/>
        <v>58</v>
      </c>
      <c r="F9" s="31"/>
      <c r="G9" s="32">
        <v>52</v>
      </c>
      <c r="H9" s="32">
        <v>6</v>
      </c>
      <c r="I9" s="33">
        <f t="shared" si="2"/>
        <v>3457</v>
      </c>
      <c r="J9" s="32">
        <v>2155</v>
      </c>
      <c r="K9" s="32">
        <v>1295</v>
      </c>
      <c r="L9" s="32">
        <v>4</v>
      </c>
      <c r="M9" s="32">
        <v>3</v>
      </c>
      <c r="N9" s="32">
        <v>1374368</v>
      </c>
      <c r="O9" s="32">
        <v>5990790</v>
      </c>
      <c r="P9" s="33">
        <v>10682364</v>
      </c>
      <c r="Q9" s="32">
        <v>10602003</v>
      </c>
      <c r="R9" s="32">
        <v>75608</v>
      </c>
      <c r="S9" s="32">
        <v>149</v>
      </c>
      <c r="T9" s="32">
        <v>4562345</v>
      </c>
    </row>
    <row r="10" spans="2:20" s="19" customFormat="1" ht="24" customHeight="1">
      <c r="B10" s="45" t="s">
        <v>29</v>
      </c>
      <c r="C10" s="46"/>
      <c r="D10" s="14"/>
      <c r="E10" s="30">
        <f t="shared" si="1"/>
        <v>57</v>
      </c>
      <c r="F10" s="31"/>
      <c r="G10" s="32">
        <v>50</v>
      </c>
      <c r="H10" s="32">
        <v>7</v>
      </c>
      <c r="I10" s="33">
        <f t="shared" si="2"/>
        <v>2752</v>
      </c>
      <c r="J10" s="32">
        <v>1437</v>
      </c>
      <c r="K10" s="32">
        <v>1306</v>
      </c>
      <c r="L10" s="32">
        <v>7</v>
      </c>
      <c r="M10" s="32">
        <v>2</v>
      </c>
      <c r="N10" s="32">
        <v>896484</v>
      </c>
      <c r="O10" s="32">
        <v>3011589</v>
      </c>
      <c r="P10" s="33">
        <v>5530069</v>
      </c>
      <c r="Q10" s="32">
        <v>5028479</v>
      </c>
      <c r="R10" s="32">
        <v>501506</v>
      </c>
      <c r="S10" s="32">
        <v>0</v>
      </c>
      <c r="T10" s="32">
        <v>2405379</v>
      </c>
    </row>
    <row r="11" spans="2:20" s="19" customFormat="1" ht="24" customHeight="1">
      <c r="B11" s="45" t="s">
        <v>15</v>
      </c>
      <c r="C11" s="46"/>
      <c r="D11" s="14"/>
      <c r="E11" s="30">
        <f t="shared" si="1"/>
        <v>38</v>
      </c>
      <c r="F11" s="31"/>
      <c r="G11" s="32">
        <v>34</v>
      </c>
      <c r="H11" s="32">
        <v>4</v>
      </c>
      <c r="I11" s="33">
        <f t="shared" si="2"/>
        <v>1032</v>
      </c>
      <c r="J11" s="32">
        <v>747</v>
      </c>
      <c r="K11" s="32">
        <v>280</v>
      </c>
      <c r="L11" s="32">
        <v>3</v>
      </c>
      <c r="M11" s="32">
        <v>2</v>
      </c>
      <c r="N11" s="32">
        <v>393588</v>
      </c>
      <c r="O11" s="32">
        <v>3175370</v>
      </c>
      <c r="P11" s="33">
        <v>4314012</v>
      </c>
      <c r="Q11" s="32">
        <v>3803545</v>
      </c>
      <c r="R11" s="32">
        <v>510133</v>
      </c>
      <c r="S11" s="32">
        <v>334</v>
      </c>
      <c r="T11" s="32">
        <v>1089496</v>
      </c>
    </row>
    <row r="12" spans="2:20" s="19" customFormat="1" ht="24" customHeight="1">
      <c r="B12" s="45" t="s">
        <v>16</v>
      </c>
      <c r="C12" s="46"/>
      <c r="D12" s="14"/>
      <c r="E12" s="30">
        <f t="shared" si="1"/>
        <v>38</v>
      </c>
      <c r="F12" s="31"/>
      <c r="G12" s="32">
        <v>36</v>
      </c>
      <c r="H12" s="32">
        <v>2</v>
      </c>
      <c r="I12" s="33">
        <f t="shared" si="2"/>
        <v>935</v>
      </c>
      <c r="J12" s="32">
        <v>686</v>
      </c>
      <c r="K12" s="32">
        <v>247</v>
      </c>
      <c r="L12" s="32">
        <v>2</v>
      </c>
      <c r="M12" s="32">
        <v>0</v>
      </c>
      <c r="N12" s="32">
        <v>395822</v>
      </c>
      <c r="O12" s="32">
        <v>1266711</v>
      </c>
      <c r="P12" s="33">
        <v>2289590</v>
      </c>
      <c r="Q12" s="32">
        <v>2035355</v>
      </c>
      <c r="R12" s="32">
        <v>128089</v>
      </c>
      <c r="S12" s="32">
        <v>126146</v>
      </c>
      <c r="T12" s="32">
        <v>940655</v>
      </c>
    </row>
    <row r="13" spans="2:20" s="19" customFormat="1" ht="24" customHeight="1">
      <c r="B13" s="45" t="s">
        <v>1</v>
      </c>
      <c r="C13" s="46"/>
      <c r="D13" s="14"/>
      <c r="E13" s="30">
        <f t="shared" si="1"/>
        <v>43</v>
      </c>
      <c r="F13" s="31"/>
      <c r="G13" s="32">
        <v>35</v>
      </c>
      <c r="H13" s="32">
        <v>8</v>
      </c>
      <c r="I13" s="33">
        <f t="shared" si="2"/>
        <v>775</v>
      </c>
      <c r="J13" s="32">
        <v>476</v>
      </c>
      <c r="K13" s="32">
        <v>283</v>
      </c>
      <c r="L13" s="32">
        <v>10</v>
      </c>
      <c r="M13" s="32">
        <v>6</v>
      </c>
      <c r="N13" s="32">
        <v>283223</v>
      </c>
      <c r="O13" s="32">
        <v>1002341</v>
      </c>
      <c r="P13" s="33">
        <v>1699606</v>
      </c>
      <c r="Q13" s="32">
        <v>1637027</v>
      </c>
      <c r="R13" s="32">
        <v>62349</v>
      </c>
      <c r="S13" s="32">
        <v>230</v>
      </c>
      <c r="T13" s="32">
        <v>668294</v>
      </c>
    </row>
    <row r="14" spans="2:20" s="19" customFormat="1" ht="24" customHeight="1">
      <c r="B14" s="45" t="s">
        <v>30</v>
      </c>
      <c r="C14" s="46"/>
      <c r="D14" s="14"/>
      <c r="E14" s="30">
        <f t="shared" si="1"/>
        <v>14</v>
      </c>
      <c r="F14" s="31"/>
      <c r="G14" s="32">
        <v>10</v>
      </c>
      <c r="H14" s="32">
        <v>4</v>
      </c>
      <c r="I14" s="33">
        <f t="shared" si="2"/>
        <v>233</v>
      </c>
      <c r="J14" s="32">
        <v>120</v>
      </c>
      <c r="K14" s="32">
        <v>108</v>
      </c>
      <c r="L14" s="32">
        <v>2</v>
      </c>
      <c r="M14" s="32">
        <v>3</v>
      </c>
      <c r="N14" s="32">
        <v>68716</v>
      </c>
      <c r="O14" s="32">
        <v>252282</v>
      </c>
      <c r="P14" s="33">
        <v>473155</v>
      </c>
      <c r="Q14" s="32">
        <v>397619</v>
      </c>
      <c r="R14" s="32">
        <v>75511</v>
      </c>
      <c r="S14" s="32">
        <v>25</v>
      </c>
      <c r="T14" s="32">
        <v>210566</v>
      </c>
    </row>
    <row r="15" spans="2:20" s="19" customFormat="1" ht="24" customHeight="1">
      <c r="B15" s="45" t="s">
        <v>31</v>
      </c>
      <c r="C15" s="46"/>
      <c r="D15" s="14"/>
      <c r="E15" s="30">
        <f t="shared" si="1"/>
        <v>19</v>
      </c>
      <c r="F15" s="31"/>
      <c r="G15" s="32">
        <v>13</v>
      </c>
      <c r="H15" s="32">
        <v>6</v>
      </c>
      <c r="I15" s="33">
        <f t="shared" si="2"/>
        <v>242</v>
      </c>
      <c r="J15" s="32">
        <v>161</v>
      </c>
      <c r="K15" s="32">
        <v>73</v>
      </c>
      <c r="L15" s="32">
        <v>6</v>
      </c>
      <c r="M15" s="32">
        <v>2</v>
      </c>
      <c r="N15" s="32">
        <v>85437</v>
      </c>
      <c r="O15" s="32">
        <v>224324</v>
      </c>
      <c r="P15" s="33">
        <v>383117</v>
      </c>
      <c r="Q15" s="32">
        <v>335393</v>
      </c>
      <c r="R15" s="32">
        <v>47724</v>
      </c>
      <c r="S15" s="32">
        <v>0</v>
      </c>
      <c r="T15" s="32">
        <v>151674</v>
      </c>
    </row>
    <row r="16" spans="2:20" s="19" customFormat="1" ht="24" customHeight="1">
      <c r="B16" s="45" t="s">
        <v>32</v>
      </c>
      <c r="C16" s="46"/>
      <c r="D16" s="14"/>
      <c r="E16" s="30">
        <f t="shared" si="1"/>
        <v>22</v>
      </c>
      <c r="F16" s="31"/>
      <c r="G16" s="32">
        <v>17</v>
      </c>
      <c r="H16" s="32">
        <v>5</v>
      </c>
      <c r="I16" s="33">
        <f t="shared" si="2"/>
        <v>507</v>
      </c>
      <c r="J16" s="32">
        <v>156</v>
      </c>
      <c r="K16" s="32">
        <v>344</v>
      </c>
      <c r="L16" s="32">
        <v>5</v>
      </c>
      <c r="M16" s="32">
        <v>2</v>
      </c>
      <c r="N16" s="32">
        <v>133952</v>
      </c>
      <c r="O16" s="32">
        <v>378788</v>
      </c>
      <c r="P16" s="33">
        <v>699136</v>
      </c>
      <c r="Q16" s="32">
        <v>630965</v>
      </c>
      <c r="R16" s="32">
        <v>67371</v>
      </c>
      <c r="S16" s="32">
        <v>800</v>
      </c>
      <c r="T16" s="32">
        <v>305460</v>
      </c>
    </row>
    <row r="17" spans="2:20" s="19" customFormat="1" ht="24" customHeight="1">
      <c r="B17" s="45" t="s">
        <v>17</v>
      </c>
      <c r="C17" s="46"/>
      <c r="D17" s="14"/>
      <c r="E17" s="30">
        <f t="shared" si="1"/>
        <v>12</v>
      </c>
      <c r="F17" s="31"/>
      <c r="G17" s="32">
        <v>7</v>
      </c>
      <c r="H17" s="32">
        <v>5</v>
      </c>
      <c r="I17" s="33">
        <f t="shared" si="2"/>
        <v>258</v>
      </c>
      <c r="J17" s="32">
        <v>96</v>
      </c>
      <c r="K17" s="32">
        <v>155</v>
      </c>
      <c r="L17" s="32">
        <v>4</v>
      </c>
      <c r="M17" s="32">
        <v>3</v>
      </c>
      <c r="N17" s="32">
        <v>55481</v>
      </c>
      <c r="O17" s="32">
        <v>99256</v>
      </c>
      <c r="P17" s="33">
        <v>156715</v>
      </c>
      <c r="Q17" s="32">
        <v>141682</v>
      </c>
      <c r="R17" s="32">
        <v>15033</v>
      </c>
      <c r="S17" s="32">
        <v>0</v>
      </c>
      <c r="T17" s="32">
        <v>54701</v>
      </c>
    </row>
    <row r="18" spans="2:20" s="19" customFormat="1" ht="24" customHeight="1">
      <c r="B18" s="45" t="s">
        <v>18</v>
      </c>
      <c r="C18" s="46"/>
      <c r="D18" s="14"/>
      <c r="E18" s="30">
        <f t="shared" si="1"/>
        <v>6</v>
      </c>
      <c r="F18" s="31"/>
      <c r="G18" s="32">
        <v>6</v>
      </c>
      <c r="H18" s="32">
        <v>0</v>
      </c>
      <c r="I18" s="33">
        <f t="shared" si="2"/>
        <v>487</v>
      </c>
      <c r="J18" s="32">
        <v>217</v>
      </c>
      <c r="K18" s="32">
        <v>270</v>
      </c>
      <c r="L18" s="32">
        <v>0</v>
      </c>
      <c r="M18" s="32">
        <v>0</v>
      </c>
      <c r="N18" s="32">
        <v>159052</v>
      </c>
      <c r="O18" s="32">
        <v>1010083</v>
      </c>
      <c r="P18" s="33">
        <v>1487295</v>
      </c>
      <c r="Q18" s="32">
        <v>1423713</v>
      </c>
      <c r="R18" s="32">
        <v>63582</v>
      </c>
      <c r="S18" s="32">
        <v>0</v>
      </c>
      <c r="T18" s="32">
        <v>456055</v>
      </c>
    </row>
    <row r="19" spans="2:20" s="19" customFormat="1" ht="24" customHeight="1">
      <c r="B19" s="45" t="s">
        <v>33</v>
      </c>
      <c r="C19" s="46"/>
      <c r="D19" s="14"/>
      <c r="E19" s="30">
        <f t="shared" si="1"/>
        <v>8</v>
      </c>
      <c r="F19" s="31"/>
      <c r="G19" s="32">
        <v>8</v>
      </c>
      <c r="H19" s="32">
        <v>0</v>
      </c>
      <c r="I19" s="33">
        <f t="shared" si="2"/>
        <v>4414</v>
      </c>
      <c r="J19" s="32">
        <v>4034</v>
      </c>
      <c r="K19" s="32">
        <v>380</v>
      </c>
      <c r="L19" s="32">
        <v>0</v>
      </c>
      <c r="M19" s="32">
        <v>0</v>
      </c>
      <c r="N19" s="32">
        <v>2998502</v>
      </c>
      <c r="O19" s="32">
        <v>29770298</v>
      </c>
      <c r="P19" s="33">
        <v>50315849</v>
      </c>
      <c r="Q19" s="32">
        <v>46614654</v>
      </c>
      <c r="R19" s="32">
        <v>382997</v>
      </c>
      <c r="S19" s="32">
        <v>0</v>
      </c>
      <c r="T19" s="32">
        <v>19911318</v>
      </c>
    </row>
    <row r="20" spans="2:20" s="19" customFormat="1" ht="24" customHeight="1">
      <c r="B20" s="45" t="s">
        <v>19</v>
      </c>
      <c r="C20" s="46"/>
      <c r="D20" s="14"/>
      <c r="E20" s="30">
        <f t="shared" si="1"/>
        <v>42</v>
      </c>
      <c r="F20" s="31"/>
      <c r="G20" s="32">
        <v>35</v>
      </c>
      <c r="H20" s="32">
        <v>7</v>
      </c>
      <c r="I20" s="33">
        <f>SUM(J20:M20)</f>
        <v>491</v>
      </c>
      <c r="J20" s="32">
        <v>277</v>
      </c>
      <c r="K20" s="32">
        <v>195</v>
      </c>
      <c r="L20" s="32">
        <v>11</v>
      </c>
      <c r="M20" s="32">
        <v>8</v>
      </c>
      <c r="N20" s="32">
        <v>175552</v>
      </c>
      <c r="O20" s="32">
        <v>562561</v>
      </c>
      <c r="P20" s="33">
        <v>1410272</v>
      </c>
      <c r="Q20" s="32">
        <v>1228953</v>
      </c>
      <c r="R20" s="32">
        <v>181299</v>
      </c>
      <c r="S20" s="34">
        <v>20</v>
      </c>
      <c r="T20" s="32">
        <v>807374</v>
      </c>
    </row>
    <row r="21" spans="2:20" s="19" customFormat="1" ht="24" customHeight="1">
      <c r="B21" s="45" t="s">
        <v>34</v>
      </c>
      <c r="C21" s="81"/>
      <c r="D21" s="82"/>
      <c r="E21" s="30"/>
      <c r="F21" s="31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2:20" s="19" customFormat="1" ht="24" customHeight="1">
      <c r="B22" s="45" t="s">
        <v>20</v>
      </c>
      <c r="C22" s="46"/>
      <c r="D22" s="14"/>
      <c r="E22" s="30">
        <f>SUM(G22:H22)</f>
        <v>185</v>
      </c>
      <c r="F22" s="31"/>
      <c r="G22" s="32">
        <v>129</v>
      </c>
      <c r="H22" s="32">
        <v>56</v>
      </c>
      <c r="I22" s="33">
        <f>SUM(J22:M22)</f>
        <v>1118</v>
      </c>
      <c r="J22" s="32">
        <v>622</v>
      </c>
      <c r="K22" s="32">
        <v>406</v>
      </c>
      <c r="L22" s="32">
        <v>57</v>
      </c>
      <c r="M22" s="32">
        <v>33</v>
      </c>
      <c r="N22" s="32">
        <v>333124</v>
      </c>
      <c r="O22" s="32">
        <v>575090</v>
      </c>
      <c r="P22" s="33">
        <v>1298488</v>
      </c>
      <c r="Q22" s="32">
        <v>991224</v>
      </c>
      <c r="R22" s="32">
        <v>305061</v>
      </c>
      <c r="S22" s="32">
        <v>2203</v>
      </c>
      <c r="T22" s="32">
        <v>685719</v>
      </c>
    </row>
    <row r="23" spans="2:20" s="19" customFormat="1" ht="24" customHeight="1">
      <c r="B23" s="45" t="s">
        <v>21</v>
      </c>
      <c r="C23" s="46"/>
      <c r="D23" s="11"/>
      <c r="E23" s="30">
        <f aca="true" t="shared" si="3" ref="E23:E29">SUM(G23:H23)</f>
        <v>93</v>
      </c>
      <c r="F23" s="31"/>
      <c r="G23" s="32">
        <v>86</v>
      </c>
      <c r="H23" s="32">
        <v>7</v>
      </c>
      <c r="I23" s="33">
        <f aca="true" t="shared" si="4" ref="I23:I29">SUM(J23:M23)</f>
        <v>1284</v>
      </c>
      <c r="J23" s="32">
        <v>753</v>
      </c>
      <c r="K23" s="32">
        <v>523</v>
      </c>
      <c r="L23" s="32">
        <v>6</v>
      </c>
      <c r="M23" s="32">
        <v>2</v>
      </c>
      <c r="N23" s="32">
        <v>430527</v>
      </c>
      <c r="O23" s="32">
        <v>1638715</v>
      </c>
      <c r="P23" s="33">
        <v>2844393</v>
      </c>
      <c r="Q23" s="32">
        <v>2487316</v>
      </c>
      <c r="R23" s="32">
        <v>340813</v>
      </c>
      <c r="S23" s="32">
        <v>16180</v>
      </c>
      <c r="T23" s="32">
        <v>1148539</v>
      </c>
    </row>
    <row r="24" spans="2:20" s="19" customFormat="1" ht="24" customHeight="1">
      <c r="B24" s="45" t="s">
        <v>22</v>
      </c>
      <c r="C24" s="46"/>
      <c r="D24" s="7"/>
      <c r="E24" s="30">
        <f t="shared" si="3"/>
        <v>48</v>
      </c>
      <c r="F24" s="31"/>
      <c r="G24" s="32">
        <v>48</v>
      </c>
      <c r="H24" s="32">
        <v>0</v>
      </c>
      <c r="I24" s="33">
        <f t="shared" si="4"/>
        <v>1174</v>
      </c>
      <c r="J24" s="32">
        <v>742</v>
      </c>
      <c r="K24" s="32">
        <v>432</v>
      </c>
      <c r="L24" s="32">
        <v>0</v>
      </c>
      <c r="M24" s="32">
        <v>0</v>
      </c>
      <c r="N24" s="32">
        <v>420968</v>
      </c>
      <c r="O24" s="32">
        <v>1543180</v>
      </c>
      <c r="P24" s="33">
        <v>3086751</v>
      </c>
      <c r="Q24" s="32">
        <v>2697887</v>
      </c>
      <c r="R24" s="32">
        <v>315710</v>
      </c>
      <c r="S24" s="32">
        <v>68550</v>
      </c>
      <c r="T24" s="32">
        <v>1434750</v>
      </c>
    </row>
    <row r="25" spans="2:20" s="19" customFormat="1" ht="24" customHeight="1">
      <c r="B25" s="45" t="s">
        <v>23</v>
      </c>
      <c r="C25" s="46"/>
      <c r="D25" s="7"/>
      <c r="E25" s="30">
        <f t="shared" si="3"/>
        <v>20</v>
      </c>
      <c r="F25" s="31"/>
      <c r="G25" s="32">
        <v>20</v>
      </c>
      <c r="H25" s="32">
        <v>0</v>
      </c>
      <c r="I25" s="33">
        <f t="shared" si="4"/>
        <v>760</v>
      </c>
      <c r="J25" s="32">
        <v>368</v>
      </c>
      <c r="K25" s="32">
        <v>392</v>
      </c>
      <c r="L25" s="32">
        <v>0</v>
      </c>
      <c r="M25" s="32">
        <v>0</v>
      </c>
      <c r="N25" s="32">
        <v>238731</v>
      </c>
      <c r="O25" s="32">
        <v>986059</v>
      </c>
      <c r="P25" s="33">
        <v>1538323</v>
      </c>
      <c r="Q25" s="32">
        <v>1388392</v>
      </c>
      <c r="R25" s="32">
        <v>144287</v>
      </c>
      <c r="S25" s="32">
        <v>5644</v>
      </c>
      <c r="T25" s="32">
        <v>527271</v>
      </c>
    </row>
    <row r="26" spans="2:20" s="19" customFormat="1" ht="24" customHeight="1">
      <c r="B26" s="45" t="s">
        <v>24</v>
      </c>
      <c r="C26" s="46"/>
      <c r="D26" s="7"/>
      <c r="E26" s="30">
        <f t="shared" si="3"/>
        <v>38</v>
      </c>
      <c r="F26" s="31"/>
      <c r="G26" s="32">
        <v>38</v>
      </c>
      <c r="H26" s="32">
        <v>0</v>
      </c>
      <c r="I26" s="33">
        <f t="shared" si="4"/>
        <v>2526</v>
      </c>
      <c r="J26" s="32">
        <v>1625</v>
      </c>
      <c r="K26" s="32">
        <v>901</v>
      </c>
      <c r="L26" s="32">
        <v>0</v>
      </c>
      <c r="M26" s="32">
        <v>0</v>
      </c>
      <c r="N26" s="32">
        <v>954361</v>
      </c>
      <c r="O26" s="32">
        <v>5473202</v>
      </c>
      <c r="P26" s="33">
        <v>8850197</v>
      </c>
      <c r="Q26" s="32">
        <v>8325248</v>
      </c>
      <c r="R26" s="32">
        <v>489702</v>
      </c>
      <c r="S26" s="32">
        <v>35247</v>
      </c>
      <c r="T26" s="32">
        <v>3238247</v>
      </c>
    </row>
    <row r="27" spans="2:20" s="19" customFormat="1" ht="24" customHeight="1">
      <c r="B27" s="45" t="s">
        <v>25</v>
      </c>
      <c r="C27" s="46"/>
      <c r="D27" s="7"/>
      <c r="E27" s="30">
        <f t="shared" si="3"/>
        <v>11</v>
      </c>
      <c r="F27" s="31"/>
      <c r="G27" s="32">
        <v>11</v>
      </c>
      <c r="H27" s="32">
        <v>0</v>
      </c>
      <c r="I27" s="33">
        <f t="shared" si="4"/>
        <v>1488</v>
      </c>
      <c r="J27" s="32">
        <v>845</v>
      </c>
      <c r="K27" s="32">
        <v>643</v>
      </c>
      <c r="L27" s="32">
        <v>0</v>
      </c>
      <c r="M27" s="32">
        <v>0</v>
      </c>
      <c r="N27" s="34">
        <v>612675</v>
      </c>
      <c r="O27" s="32">
        <v>2165236</v>
      </c>
      <c r="P27" s="33">
        <v>3408661</v>
      </c>
      <c r="Q27" s="34">
        <v>3046756</v>
      </c>
      <c r="R27" s="32">
        <v>361905</v>
      </c>
      <c r="S27" s="32">
        <v>0</v>
      </c>
      <c r="T27" s="34">
        <v>1188743</v>
      </c>
    </row>
    <row r="28" spans="2:20" s="19" customFormat="1" ht="24" customHeight="1">
      <c r="B28" s="45" t="s">
        <v>35</v>
      </c>
      <c r="C28" s="46"/>
      <c r="D28" s="7"/>
      <c r="E28" s="30">
        <f t="shared" si="3"/>
        <v>8</v>
      </c>
      <c r="F28" s="31"/>
      <c r="G28" s="32">
        <v>8</v>
      </c>
      <c r="H28" s="32">
        <v>0</v>
      </c>
      <c r="I28" s="33">
        <f t="shared" si="4"/>
        <v>1979</v>
      </c>
      <c r="J28" s="32">
        <v>1287</v>
      </c>
      <c r="K28" s="32">
        <v>692</v>
      </c>
      <c r="L28" s="32">
        <v>0</v>
      </c>
      <c r="M28" s="32">
        <v>0</v>
      </c>
      <c r="N28" s="34">
        <v>832684</v>
      </c>
      <c r="O28" s="32">
        <v>9474856</v>
      </c>
      <c r="P28" s="33">
        <v>12734214</v>
      </c>
      <c r="Q28" s="34">
        <v>12432023</v>
      </c>
      <c r="R28" s="32">
        <v>302191</v>
      </c>
      <c r="S28" s="34">
        <v>0</v>
      </c>
      <c r="T28" s="34">
        <v>3198407</v>
      </c>
    </row>
    <row r="29" spans="2:20" s="19" customFormat="1" ht="24" customHeight="1" thickBot="1">
      <c r="B29" s="44" t="s">
        <v>36</v>
      </c>
      <c r="C29" s="44"/>
      <c r="D29" s="5"/>
      <c r="E29" s="35">
        <f t="shared" si="3"/>
        <v>7</v>
      </c>
      <c r="F29" s="36"/>
      <c r="G29" s="37">
        <v>7</v>
      </c>
      <c r="H29" s="37">
        <v>0</v>
      </c>
      <c r="I29" s="38">
        <f t="shared" si="4"/>
        <v>6143</v>
      </c>
      <c r="J29" s="37">
        <v>4732</v>
      </c>
      <c r="K29" s="37">
        <v>1411</v>
      </c>
      <c r="L29" s="37">
        <v>0</v>
      </c>
      <c r="M29" s="37">
        <v>0</v>
      </c>
      <c r="N29" s="37">
        <v>3451675</v>
      </c>
      <c r="O29" s="37">
        <v>25542284</v>
      </c>
      <c r="P29" s="38">
        <v>47075768</v>
      </c>
      <c r="Q29" s="37">
        <v>43754336</v>
      </c>
      <c r="R29" s="37">
        <v>3234</v>
      </c>
      <c r="S29" s="37">
        <v>0</v>
      </c>
      <c r="T29" s="37">
        <v>20848439</v>
      </c>
    </row>
    <row r="30" spans="3:20" s="12" customFormat="1" ht="17.25" customHeight="1">
      <c r="C30" s="12" t="s">
        <v>26</v>
      </c>
      <c r="F30" s="13"/>
      <c r="G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3:20" s="12" customFormat="1" ht="13.5">
      <c r="C31" s="24" t="s">
        <v>44</v>
      </c>
      <c r="F31" s="40"/>
      <c r="G31" s="2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3:20" s="12" customFormat="1" ht="13.5">
      <c r="C32" s="24" t="s">
        <v>42</v>
      </c>
      <c r="F32" s="40"/>
      <c r="G32" s="2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3:20" s="12" customFormat="1" ht="13.5">
      <c r="C33" s="24" t="s">
        <v>45</v>
      </c>
      <c r="D33" s="39"/>
      <c r="E33" s="24"/>
      <c r="F33" s="13"/>
      <c r="G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6:20" s="12" customFormat="1" ht="13.5">
      <c r="F34" s="13"/>
      <c r="G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6:20" s="12" customFormat="1" ht="13.5">
      <c r="F35" s="13"/>
      <c r="G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6:20" s="12" customFormat="1" ht="24.75" customHeight="1">
      <c r="F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6:20" s="12" customFormat="1" ht="24.75" customHeight="1">
      <c r="F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6:20" s="12" customFormat="1" ht="24.75" customHeight="1">
      <c r="F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6:20" s="12" customFormat="1" ht="24.75" customHeight="1">
      <c r="F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6:20" s="12" customFormat="1" ht="24.75" customHeight="1">
      <c r="F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6:20" s="12" customFormat="1" ht="24.75" customHeight="1">
      <c r="F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6:20" s="12" customFormat="1" ht="24.75" customHeight="1">
      <c r="F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6:20" s="12" customFormat="1" ht="24.75" customHeight="1">
      <c r="F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6:20" s="12" customFormat="1" ht="24.75" customHeight="1">
      <c r="F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6:20" s="12" customFormat="1" ht="24.75" customHeight="1">
      <c r="F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6:20" s="12" customFormat="1" ht="24.75" customHeight="1">
      <c r="F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6:20" s="12" customFormat="1" ht="24.75" customHeight="1">
      <c r="F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6:20" s="12" customFormat="1" ht="24.75" customHeight="1">
      <c r="F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6:20" s="12" customFormat="1" ht="24.75" customHeight="1">
      <c r="F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6:20" s="12" customFormat="1" ht="24.75" customHeight="1">
      <c r="F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6:20" s="12" customFormat="1" ht="24.75" customHeight="1">
      <c r="F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6:20" s="12" customFormat="1" ht="24.75" customHeight="1">
      <c r="F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6:20" s="12" customFormat="1" ht="24.75" customHeight="1">
      <c r="F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6:20" s="12" customFormat="1" ht="24.75" customHeight="1">
      <c r="F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6:20" s="12" customFormat="1" ht="24.75" customHeight="1">
      <c r="F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6:20" s="12" customFormat="1" ht="24.75" customHeight="1">
      <c r="F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6:20" s="12" customFormat="1" ht="24.75" customHeight="1">
      <c r="F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6:20" s="12" customFormat="1" ht="24.75" customHeight="1">
      <c r="F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</sheetData>
  <mergeCells count="39">
    <mergeCell ref="B24:C24"/>
    <mergeCell ref="B25:C25"/>
    <mergeCell ref="B26:C26"/>
    <mergeCell ref="B27:C27"/>
    <mergeCell ref="B19:C19"/>
    <mergeCell ref="B20:C20"/>
    <mergeCell ref="B22:C22"/>
    <mergeCell ref="B23:C23"/>
    <mergeCell ref="B21:D21"/>
    <mergeCell ref="B15:C15"/>
    <mergeCell ref="B16:C16"/>
    <mergeCell ref="B17:C17"/>
    <mergeCell ref="B18:C18"/>
    <mergeCell ref="I3:M3"/>
    <mergeCell ref="I4:I5"/>
    <mergeCell ref="H4:H5"/>
    <mergeCell ref="E3:H3"/>
    <mergeCell ref="F4:G5"/>
    <mergeCell ref="E4:E5"/>
    <mergeCell ref="S4:S5"/>
    <mergeCell ref="B3:D5"/>
    <mergeCell ref="B6:C6"/>
    <mergeCell ref="O3:O5"/>
    <mergeCell ref="P3:P5"/>
    <mergeCell ref="Q4:Q5"/>
    <mergeCell ref="R4:R5"/>
    <mergeCell ref="J4:K4"/>
    <mergeCell ref="L4:M4"/>
    <mergeCell ref="N3:N5"/>
    <mergeCell ref="B29:C29"/>
    <mergeCell ref="B28:C28"/>
    <mergeCell ref="B7:C7"/>
    <mergeCell ref="B8:C8"/>
    <mergeCell ref="B9:C9"/>
    <mergeCell ref="B10:C10"/>
    <mergeCell ref="B11:C11"/>
    <mergeCell ref="B12:C12"/>
    <mergeCell ref="B13:C13"/>
    <mergeCell ref="B14:C14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2006-02-13T06:46:47Z</cp:lastPrinted>
  <dcterms:created xsi:type="dcterms:W3CDTF">1998-11-16T07:41:07Z</dcterms:created>
  <dcterms:modified xsi:type="dcterms:W3CDTF">2007-06-08T08:33:46Z</dcterms:modified>
  <cp:category/>
  <cp:version/>
  <cp:contentType/>
  <cp:contentStatus/>
</cp:coreProperties>
</file>