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9720" windowHeight="7320" activeTab="0"/>
  </bookViews>
  <sheets>
    <sheet name="6-2" sheetId="1" r:id="rId1"/>
  </sheets>
  <definedNames>
    <definedName name="_xlnm.Print_Area" localSheetId="0">'6-2'!$A$1:$X$36</definedName>
  </definedNames>
  <calcPr fullCalcOnLoad="1"/>
</workbook>
</file>

<file path=xl/sharedStrings.xml><?xml version="1.0" encoding="utf-8"?>
<sst xmlns="http://schemas.openxmlformats.org/spreadsheetml/2006/main" count="146" uniqueCount="77">
  <si>
    <t>事　業　所　数</t>
  </si>
  <si>
    <t>従　業　者　数</t>
  </si>
  <si>
    <t>総　数</t>
  </si>
  <si>
    <t>法　人</t>
  </si>
  <si>
    <t>個　人</t>
  </si>
  <si>
    <t>常用労働者</t>
  </si>
  <si>
    <t>男</t>
  </si>
  <si>
    <t>女</t>
  </si>
  <si>
    <t>個人事業主
家族従業者</t>
  </si>
  <si>
    <t>現金給与
総　　額</t>
  </si>
  <si>
    <t>製造品
出荷額</t>
  </si>
  <si>
    <t>加工賃
収入額</t>
  </si>
  <si>
    <t>修理料
収入額</t>
  </si>
  <si>
    <t>産業中分類番号</t>
  </si>
  <si>
    <t>産　業　中　分　類</t>
  </si>
  <si>
    <t>原 材 料
使用額等</t>
  </si>
  <si>
    <t>総数</t>
  </si>
  <si>
    <t>総　数</t>
  </si>
  <si>
    <t>単位：万円</t>
  </si>
  <si>
    <t>家具・装備品製造業</t>
  </si>
  <si>
    <t>ﾊﾟﾙﾌﾟ･紙･紙加工品製造業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</si>
  <si>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</si>
  <si>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</si>
  <si>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</si>
  <si>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</si>
  <si>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</si>
  <si>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</si>
  <si>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</si>
  <si>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</si>
  <si>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</si>
  <si>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</si>
  <si>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</si>
  <si>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</si>
  <si>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</si>
  <si>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</si>
  <si>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飲料・飼料・たばこ製造業</t>
  </si>
  <si>
    <t>食料品製造業</t>
  </si>
  <si>
    <t>衣服・その他の繊維製品製造業</t>
  </si>
  <si>
    <t>なめし革・同製品・毛皮製造業</t>
  </si>
  <si>
    <t>繊維工業(衣服・その他の繊維製</t>
  </si>
  <si>
    <t>品を除く)</t>
  </si>
  <si>
    <t>く)</t>
  </si>
  <si>
    <t>木材・木製品製造業（家具を除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</si>
  <si>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</si>
  <si>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</si>
  <si>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</si>
  <si>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</si>
  <si>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</si>
  <si>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</si>
  <si>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</si>
  <si>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</si>
  <si>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</si>
  <si>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</si>
  <si>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</si>
  <si>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</si>
  <si>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</si>
  <si>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</si>
  <si>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</si>
  <si>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</si>
  <si>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</si>
  <si>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</si>
  <si>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</si>
  <si>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</si>
  <si>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</si>
  <si>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</si>
  <si>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</si>
  <si>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</si>
  <si>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情報通信機械器具</t>
  </si>
  <si>
    <t>電子部品・デバイス</t>
  </si>
  <si>
    <t>製　造　品　出荷額等</t>
  </si>
  <si>
    <t>-</t>
  </si>
  <si>
    <t>6-2　産業中分類別工業の概況（従業者４人以上の事業所）</t>
  </si>
  <si>
    <t>（注）製造品出荷額等＝製造品出荷額＋加工賃収入額＋修理料収入額＋製造工程から出たくず及び廃物の出荷額＋その他の収入額</t>
  </si>
  <si>
    <t>資料：総務課「平成16年工業統計調査」</t>
  </si>
  <si>
    <t>平成16年12月31日現在</t>
  </si>
  <si>
    <t>X</t>
  </si>
  <si>
    <t>粗付加価値額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</si>
</sst>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  <numFmt numFmtId="179" formatCode="\(#,##0_)"/>
    <numFmt numFmtId="180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8" fontId="8" fillId="0" borderId="6" xfId="16" applyFont="1" applyBorder="1" applyAlignment="1">
      <alignment horizontal="right" vertical="center" shrinkToFit="1"/>
    </xf>
    <xf numFmtId="38" fontId="8" fillId="0" borderId="7" xfId="16" applyFont="1" applyBorder="1" applyAlignment="1">
      <alignment horizontal="right" vertical="center" shrinkToFit="1"/>
    </xf>
    <xf numFmtId="38" fontId="7" fillId="0" borderId="8" xfId="16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8" fontId="8" fillId="0" borderId="6" xfId="16" applyFont="1" applyBorder="1" applyAlignment="1" applyProtection="1">
      <alignment horizontal="right" vertical="center" shrinkToFit="1"/>
      <protection/>
    </xf>
    <xf numFmtId="41" fontId="7" fillId="0" borderId="0" xfId="16" applyNumberFormat="1" applyFont="1" applyBorder="1" applyAlignment="1">
      <alignment horizontal="right" vertical="center"/>
    </xf>
    <xf numFmtId="41" fontId="8" fillId="0" borderId="0" xfId="16" applyNumberFormat="1" applyFont="1" applyBorder="1" applyAlignment="1">
      <alignment horizontal="right" vertical="center"/>
    </xf>
    <xf numFmtId="41" fontId="8" fillId="0" borderId="0" xfId="16" applyNumberFormat="1" applyFont="1" applyBorder="1" applyAlignment="1" applyProtection="1">
      <alignment horizontal="right" vertical="center"/>
      <protection locked="0"/>
    </xf>
    <xf numFmtId="41" fontId="8" fillId="0" borderId="0" xfId="16" applyNumberFormat="1" applyFont="1" applyBorder="1" applyAlignment="1" applyProtection="1">
      <alignment horizontal="right" vertical="center"/>
      <protection/>
    </xf>
    <xf numFmtId="41" fontId="8" fillId="0" borderId="0" xfId="16" applyNumberFormat="1" applyFont="1" applyAlignment="1" applyProtection="1">
      <alignment horizontal="right" vertical="center"/>
      <protection/>
    </xf>
    <xf numFmtId="41" fontId="8" fillId="0" borderId="0" xfId="16" applyNumberFormat="1" applyFont="1" applyAlignment="1" applyProtection="1">
      <alignment horizontal="right" vertical="center"/>
      <protection locked="0"/>
    </xf>
    <xf numFmtId="41" fontId="8" fillId="0" borderId="1" xfId="16" applyNumberFormat="1" applyFont="1" applyBorder="1" applyAlignment="1">
      <alignment horizontal="right" vertical="center"/>
    </xf>
    <xf numFmtId="41" fontId="8" fillId="0" borderId="1" xfId="16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180" fontId="8" fillId="0" borderId="0" xfId="16" applyNumberFormat="1" applyFont="1" applyBorder="1" applyAlignment="1">
      <alignment horizontal="right" vertical="center"/>
    </xf>
    <xf numFmtId="180" fontId="8" fillId="0" borderId="0" xfId="16" applyNumberFormat="1" applyFont="1" applyBorder="1" applyAlignment="1" applyProtection="1">
      <alignment horizontal="right" vertical="center"/>
      <protection locked="0"/>
    </xf>
    <xf numFmtId="180" fontId="8" fillId="0" borderId="1" xfId="16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32</xdr:row>
      <xdr:rowOff>0</xdr:rowOff>
    </xdr:from>
    <xdr:to>
      <xdr:col>10</xdr:col>
      <xdr:colOff>342900</xdr:colOff>
      <xdr:row>32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52775" y="85820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  <xdr:twoCellAnchor>
    <xdr:from>
      <xdr:col>8</xdr:col>
      <xdr:colOff>95250</xdr:colOff>
      <xdr:row>34</xdr:row>
      <xdr:rowOff>0</xdr:rowOff>
    </xdr:from>
    <xdr:to>
      <xdr:col>10</xdr:col>
      <xdr:colOff>342900</xdr:colOff>
      <xdr:row>34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52775" y="90392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96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2.375" style="1" customWidth="1"/>
    <col min="3" max="3" width="5.50390625" style="1" customWidth="1"/>
    <col min="4" max="4" width="2.375" style="1" customWidth="1"/>
    <col min="5" max="5" width="10.50390625" style="1" customWidth="1"/>
    <col min="6" max="6" width="2.375" style="1" customWidth="1"/>
    <col min="7" max="7" width="6.125" style="1" customWidth="1"/>
    <col min="8" max="8" width="7.75390625" style="7" customWidth="1"/>
    <col min="9" max="9" width="8.00390625" style="7" customWidth="1"/>
    <col min="10" max="10" width="7.875" style="7" customWidth="1"/>
    <col min="11" max="15" width="7.75390625" style="7" customWidth="1"/>
    <col min="16" max="21" width="11.75390625" style="7" customWidth="1"/>
    <col min="22" max="22" width="13.375" style="7" customWidth="1"/>
    <col min="23" max="23" width="12.00390625" style="7" customWidth="1"/>
    <col min="24" max="24" width="3.875" style="7" customWidth="1"/>
    <col min="25" max="16384" width="9.00390625" style="1" customWidth="1"/>
  </cols>
  <sheetData>
    <row r="1" spans="1:25" s="2" customFormat="1" ht="24.75" customHeight="1">
      <c r="A1" s="47" t="s">
        <v>71</v>
      </c>
      <c r="B1" s="3"/>
      <c r="C1" s="3"/>
      <c r="D1" s="3"/>
      <c r="E1" s="3"/>
      <c r="F1" s="3"/>
      <c r="G1" s="3"/>
      <c r="Y1" s="9"/>
    </row>
    <row r="2" spans="1:24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2"/>
      <c r="R2" s="5"/>
      <c r="S2" s="5"/>
      <c r="T2" s="5"/>
      <c r="U2" s="5"/>
      <c r="V2" s="5"/>
      <c r="W2" s="5"/>
      <c r="X2" s="26"/>
    </row>
    <row r="3" spans="2:24" s="4" customFormat="1" ht="24.75" customHeight="1">
      <c r="B3" s="73" t="s">
        <v>14</v>
      </c>
      <c r="C3" s="73"/>
      <c r="D3" s="74"/>
      <c r="E3" s="74"/>
      <c r="F3" s="74"/>
      <c r="G3" s="75"/>
      <c r="H3" s="63" t="s">
        <v>0</v>
      </c>
      <c r="I3" s="64"/>
      <c r="J3" s="65"/>
      <c r="K3" s="63" t="s">
        <v>1</v>
      </c>
      <c r="L3" s="64"/>
      <c r="M3" s="64"/>
      <c r="N3" s="64"/>
      <c r="O3" s="65"/>
      <c r="P3" s="61" t="s">
        <v>9</v>
      </c>
      <c r="Q3" s="61" t="s">
        <v>15</v>
      </c>
      <c r="R3" s="68" t="s">
        <v>69</v>
      </c>
      <c r="S3" s="45"/>
      <c r="T3" s="45"/>
      <c r="U3" s="46"/>
      <c r="V3" s="19"/>
      <c r="W3" s="19"/>
      <c r="X3" s="6"/>
    </row>
    <row r="4" spans="2:24" s="4" customFormat="1" ht="24.75" customHeight="1">
      <c r="B4" s="76"/>
      <c r="C4" s="76"/>
      <c r="D4" s="77"/>
      <c r="E4" s="77"/>
      <c r="F4" s="77"/>
      <c r="G4" s="78"/>
      <c r="H4" s="66" t="s">
        <v>2</v>
      </c>
      <c r="I4" s="66" t="s">
        <v>3</v>
      </c>
      <c r="J4" s="66" t="s">
        <v>4</v>
      </c>
      <c r="K4" s="66" t="s">
        <v>2</v>
      </c>
      <c r="L4" s="57" t="s">
        <v>5</v>
      </c>
      <c r="M4" s="58"/>
      <c r="N4" s="59" t="s">
        <v>8</v>
      </c>
      <c r="O4" s="60"/>
      <c r="P4" s="62"/>
      <c r="Q4" s="62"/>
      <c r="R4" s="69"/>
      <c r="S4" s="55" t="s">
        <v>10</v>
      </c>
      <c r="T4" s="55" t="s">
        <v>11</v>
      </c>
      <c r="U4" s="55" t="s">
        <v>12</v>
      </c>
      <c r="V4" s="21" t="s">
        <v>76</v>
      </c>
      <c r="W4" s="53" t="s">
        <v>13</v>
      </c>
      <c r="X4" s="54"/>
    </row>
    <row r="5" spans="2:24" s="4" customFormat="1" ht="24.75" customHeight="1">
      <c r="B5" s="79"/>
      <c r="C5" s="79"/>
      <c r="D5" s="80"/>
      <c r="E5" s="80"/>
      <c r="F5" s="80"/>
      <c r="G5" s="81"/>
      <c r="H5" s="67"/>
      <c r="I5" s="67"/>
      <c r="J5" s="67"/>
      <c r="K5" s="67"/>
      <c r="L5" s="14" t="s">
        <v>6</v>
      </c>
      <c r="M5" s="20" t="s">
        <v>7</v>
      </c>
      <c r="N5" s="14" t="s">
        <v>6</v>
      </c>
      <c r="O5" s="20" t="s">
        <v>7</v>
      </c>
      <c r="P5" s="56"/>
      <c r="Q5" s="56"/>
      <c r="R5" s="70"/>
      <c r="S5" s="56"/>
      <c r="T5" s="56"/>
      <c r="U5" s="56"/>
      <c r="V5" s="13"/>
      <c r="W5" s="13"/>
      <c r="X5" s="27"/>
    </row>
    <row r="6" spans="2:24" s="15" customFormat="1" ht="21" customHeight="1">
      <c r="B6" s="86" t="s">
        <v>16</v>
      </c>
      <c r="C6" s="86"/>
      <c r="D6" s="86"/>
      <c r="E6" s="86"/>
      <c r="F6" s="86"/>
      <c r="G6" s="87"/>
      <c r="H6" s="33">
        <f>SUM(I6:J6)</f>
        <v>397</v>
      </c>
      <c r="I6" s="33">
        <v>341</v>
      </c>
      <c r="J6" s="33">
        <v>56</v>
      </c>
      <c r="K6" s="33">
        <f>SUM(L6:O6)</f>
        <v>16385</v>
      </c>
      <c r="L6" s="33">
        <v>10933</v>
      </c>
      <c r="M6" s="33">
        <v>5367</v>
      </c>
      <c r="N6" s="33">
        <v>55</v>
      </c>
      <c r="O6" s="33">
        <v>30</v>
      </c>
      <c r="P6" s="33">
        <v>6986596</v>
      </c>
      <c r="Q6" s="33">
        <v>37203940</v>
      </c>
      <c r="R6" s="33">
        <v>66999201</v>
      </c>
      <c r="S6" s="33">
        <v>59821744</v>
      </c>
      <c r="T6" s="33">
        <v>1968824</v>
      </c>
      <c r="U6" s="33">
        <v>119435</v>
      </c>
      <c r="V6" s="33">
        <v>28768288</v>
      </c>
      <c r="W6" s="25" t="s">
        <v>17</v>
      </c>
      <c r="X6" s="16"/>
    </row>
    <row r="7" spans="2:24" s="18" customFormat="1" ht="21" customHeight="1">
      <c r="B7" s="42" t="s">
        <v>43</v>
      </c>
      <c r="C7" s="51" t="s">
        <v>36</v>
      </c>
      <c r="D7" s="51"/>
      <c r="E7" s="51"/>
      <c r="F7" s="51"/>
      <c r="G7" s="52"/>
      <c r="H7" s="34">
        <f>SUM(I7:J7)</f>
        <v>50</v>
      </c>
      <c r="I7" s="35">
        <v>44</v>
      </c>
      <c r="J7" s="35">
        <v>6</v>
      </c>
      <c r="K7" s="34">
        <f>SUM(L7:O7)</f>
        <v>3164</v>
      </c>
      <c r="L7" s="35">
        <v>1158</v>
      </c>
      <c r="M7" s="35">
        <v>1996</v>
      </c>
      <c r="N7" s="35">
        <v>7</v>
      </c>
      <c r="O7" s="35">
        <v>3</v>
      </c>
      <c r="P7" s="35">
        <v>728311</v>
      </c>
      <c r="Q7" s="35">
        <v>2686674</v>
      </c>
      <c r="R7" s="34">
        <f>SUM(S7:U7)</f>
        <v>4860048</v>
      </c>
      <c r="S7" s="35">
        <v>4820979</v>
      </c>
      <c r="T7" s="35">
        <v>39069</v>
      </c>
      <c r="U7" s="35">
        <v>0</v>
      </c>
      <c r="V7" s="35">
        <v>2077694</v>
      </c>
      <c r="W7" s="23">
        <v>9</v>
      </c>
      <c r="X7" s="17"/>
    </row>
    <row r="8" spans="2:24" s="18" customFormat="1" ht="21" customHeight="1">
      <c r="B8" s="42" t="s">
        <v>44</v>
      </c>
      <c r="C8" s="51" t="s">
        <v>35</v>
      </c>
      <c r="D8" s="51"/>
      <c r="E8" s="51"/>
      <c r="F8" s="51"/>
      <c r="G8" s="52"/>
      <c r="H8" s="34">
        <f>SUM(I8:J8)</f>
        <v>4</v>
      </c>
      <c r="I8" s="35">
        <v>4</v>
      </c>
      <c r="J8" s="35">
        <v>0</v>
      </c>
      <c r="K8" s="34">
        <f>SUM(L8:O8)</f>
        <v>56</v>
      </c>
      <c r="L8" s="35">
        <v>33</v>
      </c>
      <c r="M8" s="35">
        <v>23</v>
      </c>
      <c r="N8" s="35">
        <v>0</v>
      </c>
      <c r="O8" s="35">
        <v>0</v>
      </c>
      <c r="P8" s="35">
        <v>26550</v>
      </c>
      <c r="Q8" s="35">
        <v>260669</v>
      </c>
      <c r="R8" s="34">
        <f>SUM(S8:U8)</f>
        <v>385296</v>
      </c>
      <c r="S8" s="35">
        <v>385296</v>
      </c>
      <c r="T8" s="35">
        <v>0</v>
      </c>
      <c r="U8" s="35">
        <v>0</v>
      </c>
      <c r="V8" s="35">
        <v>77903</v>
      </c>
      <c r="W8" s="23">
        <v>10</v>
      </c>
      <c r="X8" s="17"/>
    </row>
    <row r="9" spans="2:24" s="18" customFormat="1" ht="21" customHeight="1">
      <c r="B9" s="42" t="s">
        <v>45</v>
      </c>
      <c r="C9" s="51" t="s">
        <v>39</v>
      </c>
      <c r="D9" s="51"/>
      <c r="E9" s="51"/>
      <c r="F9" s="51"/>
      <c r="G9" s="52"/>
      <c r="H9" s="34">
        <f>SUM(I9:J9)</f>
        <v>10</v>
      </c>
      <c r="I9" s="35">
        <v>10</v>
      </c>
      <c r="J9" s="35" t="s">
        <v>70</v>
      </c>
      <c r="K9" s="34">
        <f>SUM(L9:O9)</f>
        <v>507</v>
      </c>
      <c r="L9" s="35">
        <v>201</v>
      </c>
      <c r="M9" s="35">
        <v>306</v>
      </c>
      <c r="N9" s="35" t="s">
        <v>70</v>
      </c>
      <c r="O9" s="35" t="s">
        <v>70</v>
      </c>
      <c r="P9" s="35">
        <v>165168</v>
      </c>
      <c r="Q9" s="35">
        <v>1063075</v>
      </c>
      <c r="R9" s="34">
        <f>SUM(S9:U9)</f>
        <v>1512908</v>
      </c>
      <c r="S9" s="35">
        <v>1357446</v>
      </c>
      <c r="T9" s="35">
        <v>155462</v>
      </c>
      <c r="U9" s="35">
        <v>0</v>
      </c>
      <c r="V9" s="35">
        <v>429689</v>
      </c>
      <c r="W9" s="23">
        <v>11</v>
      </c>
      <c r="X9" s="17"/>
    </row>
    <row r="10" spans="2:24" s="18" customFormat="1" ht="21" customHeight="1">
      <c r="B10" s="42"/>
      <c r="C10" s="84" t="s">
        <v>40</v>
      </c>
      <c r="D10" s="84"/>
      <c r="E10" s="84"/>
      <c r="F10" s="84"/>
      <c r="G10" s="85"/>
      <c r="H10" s="36"/>
      <c r="I10" s="37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36"/>
      <c r="W10" s="23"/>
      <c r="X10" s="17"/>
    </row>
    <row r="11" spans="2:24" s="18" customFormat="1" ht="21" customHeight="1">
      <c r="B11" s="42" t="s">
        <v>46</v>
      </c>
      <c r="C11" s="51" t="s">
        <v>37</v>
      </c>
      <c r="D11" s="51"/>
      <c r="E11" s="51"/>
      <c r="F11" s="51"/>
      <c r="G11" s="52"/>
      <c r="H11" s="34">
        <f>SUM(I11:J11)</f>
        <v>42</v>
      </c>
      <c r="I11" s="35">
        <v>29</v>
      </c>
      <c r="J11" s="35">
        <v>13</v>
      </c>
      <c r="K11" s="34">
        <f>SUM(L11:O11)</f>
        <v>820</v>
      </c>
      <c r="L11" s="35">
        <v>232</v>
      </c>
      <c r="M11" s="35">
        <v>566</v>
      </c>
      <c r="N11" s="35">
        <v>12</v>
      </c>
      <c r="O11" s="35">
        <v>10</v>
      </c>
      <c r="P11" s="35">
        <v>209379</v>
      </c>
      <c r="Q11" s="35">
        <v>447005</v>
      </c>
      <c r="R11" s="34">
        <f>SUM(S11:U11)</f>
        <v>984791</v>
      </c>
      <c r="S11" s="35">
        <v>935725</v>
      </c>
      <c r="T11" s="35">
        <v>48884</v>
      </c>
      <c r="U11" s="35">
        <v>182</v>
      </c>
      <c r="V11" s="35">
        <v>512597</v>
      </c>
      <c r="W11" s="23">
        <v>12</v>
      </c>
      <c r="X11" s="17"/>
    </row>
    <row r="12" spans="2:24" s="18" customFormat="1" ht="21" customHeight="1">
      <c r="B12" s="42" t="s">
        <v>47</v>
      </c>
      <c r="C12" s="51" t="s">
        <v>42</v>
      </c>
      <c r="D12" s="51"/>
      <c r="E12" s="51"/>
      <c r="F12" s="51"/>
      <c r="G12" s="52"/>
      <c r="H12" s="34">
        <f>SUM(I12:J12)</f>
        <v>4</v>
      </c>
      <c r="I12" s="35">
        <v>4</v>
      </c>
      <c r="J12" s="35" t="s">
        <v>70</v>
      </c>
      <c r="K12" s="34" t="s">
        <v>75</v>
      </c>
      <c r="L12" s="34" t="s">
        <v>75</v>
      </c>
      <c r="M12" s="34" t="s">
        <v>75</v>
      </c>
      <c r="N12" s="34" t="s">
        <v>75</v>
      </c>
      <c r="O12" s="34" t="s">
        <v>75</v>
      </c>
      <c r="P12" s="34" t="s">
        <v>75</v>
      </c>
      <c r="Q12" s="34" t="s">
        <v>75</v>
      </c>
      <c r="R12" s="34" t="s">
        <v>75</v>
      </c>
      <c r="S12" s="34" t="s">
        <v>75</v>
      </c>
      <c r="T12" s="34" t="s">
        <v>75</v>
      </c>
      <c r="U12" s="34" t="s">
        <v>75</v>
      </c>
      <c r="V12" s="35" t="s">
        <v>75</v>
      </c>
      <c r="W12" s="23">
        <v>13</v>
      </c>
      <c r="X12" s="17"/>
    </row>
    <row r="13" spans="2:24" s="18" customFormat="1" ht="21" customHeight="1">
      <c r="B13" s="42"/>
      <c r="C13" s="82" t="s">
        <v>41</v>
      </c>
      <c r="D13" s="82"/>
      <c r="E13" s="82"/>
      <c r="F13" s="82"/>
      <c r="G13" s="8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6"/>
      <c r="W13" s="32"/>
      <c r="X13" s="17"/>
    </row>
    <row r="14" spans="2:24" s="18" customFormat="1" ht="21" customHeight="1">
      <c r="B14" s="42" t="s">
        <v>48</v>
      </c>
      <c r="C14" s="51" t="s">
        <v>19</v>
      </c>
      <c r="D14" s="51"/>
      <c r="E14" s="51"/>
      <c r="F14" s="51"/>
      <c r="G14" s="52"/>
      <c r="H14" s="34">
        <f aca="true" t="shared" si="0" ref="H14:H21">SUM(I14:J14)</f>
        <v>13</v>
      </c>
      <c r="I14" s="35">
        <v>8</v>
      </c>
      <c r="J14" s="35">
        <v>5</v>
      </c>
      <c r="K14" s="34">
        <f aca="true" t="shared" si="1" ref="K14:K21">SUM(L14:O14)</f>
        <v>109</v>
      </c>
      <c r="L14" s="35">
        <v>74</v>
      </c>
      <c r="M14" s="35">
        <v>28</v>
      </c>
      <c r="N14" s="35">
        <v>5</v>
      </c>
      <c r="O14" s="35">
        <v>2</v>
      </c>
      <c r="P14" s="35">
        <v>36366</v>
      </c>
      <c r="Q14" s="35">
        <v>49929</v>
      </c>
      <c r="R14" s="34">
        <f>SUM(S14:U14)</f>
        <v>124944</v>
      </c>
      <c r="S14" s="35">
        <v>120374</v>
      </c>
      <c r="T14" s="35">
        <v>4570</v>
      </c>
      <c r="U14" s="38" t="s">
        <v>70</v>
      </c>
      <c r="V14" s="35">
        <v>71442</v>
      </c>
      <c r="W14" s="23">
        <v>14</v>
      </c>
      <c r="X14" s="17"/>
    </row>
    <row r="15" spans="2:24" s="18" customFormat="1" ht="21" customHeight="1">
      <c r="B15" s="42" t="s">
        <v>49</v>
      </c>
      <c r="C15" s="51" t="s">
        <v>20</v>
      </c>
      <c r="D15" s="51"/>
      <c r="E15" s="51"/>
      <c r="F15" s="51"/>
      <c r="G15" s="52"/>
      <c r="H15" s="34">
        <f t="shared" si="0"/>
        <v>10</v>
      </c>
      <c r="I15" s="35">
        <v>8</v>
      </c>
      <c r="J15" s="35">
        <v>2</v>
      </c>
      <c r="K15" s="34">
        <f t="shared" si="1"/>
        <v>330</v>
      </c>
      <c r="L15" s="35">
        <v>194</v>
      </c>
      <c r="M15" s="35">
        <v>134</v>
      </c>
      <c r="N15" s="35">
        <v>0</v>
      </c>
      <c r="O15" s="35">
        <v>2</v>
      </c>
      <c r="P15" s="35">
        <v>112325</v>
      </c>
      <c r="Q15" s="35">
        <v>473042</v>
      </c>
      <c r="R15" s="34">
        <f aca="true" t="shared" si="2" ref="R15:R30">SUM(S15:U15)</f>
        <v>901350</v>
      </c>
      <c r="S15" s="35">
        <v>895822</v>
      </c>
      <c r="T15" s="35">
        <v>5528</v>
      </c>
      <c r="U15" s="38">
        <v>0</v>
      </c>
      <c r="V15" s="35">
        <v>409059</v>
      </c>
      <c r="W15" s="23">
        <v>15</v>
      </c>
      <c r="X15" s="17"/>
    </row>
    <row r="16" spans="2:24" s="18" customFormat="1" ht="21" customHeight="1">
      <c r="B16" s="42" t="s">
        <v>50</v>
      </c>
      <c r="C16" s="51" t="s">
        <v>21</v>
      </c>
      <c r="D16" s="51"/>
      <c r="E16" s="51"/>
      <c r="F16" s="51"/>
      <c r="G16" s="52"/>
      <c r="H16" s="34">
        <f t="shared" si="0"/>
        <v>15</v>
      </c>
      <c r="I16" s="35">
        <v>14</v>
      </c>
      <c r="J16" s="35">
        <v>1</v>
      </c>
      <c r="K16" s="34">
        <f t="shared" si="1"/>
        <v>142</v>
      </c>
      <c r="L16" s="35">
        <v>71</v>
      </c>
      <c r="M16" s="35">
        <v>70</v>
      </c>
      <c r="N16" s="35">
        <v>0</v>
      </c>
      <c r="O16" s="35">
        <v>1</v>
      </c>
      <c r="P16" s="35">
        <v>39331</v>
      </c>
      <c r="Q16" s="35">
        <v>51300</v>
      </c>
      <c r="R16" s="34">
        <f t="shared" si="2"/>
        <v>121087</v>
      </c>
      <c r="S16" s="35">
        <v>95338</v>
      </c>
      <c r="T16" s="35">
        <v>25749</v>
      </c>
      <c r="U16" s="38">
        <v>0</v>
      </c>
      <c r="V16" s="35">
        <v>66462</v>
      </c>
      <c r="W16" s="23">
        <v>16</v>
      </c>
      <c r="X16" s="17"/>
    </row>
    <row r="17" spans="2:24" s="18" customFormat="1" ht="21" customHeight="1">
      <c r="B17" s="42" t="s">
        <v>51</v>
      </c>
      <c r="C17" s="51" t="s">
        <v>22</v>
      </c>
      <c r="D17" s="51"/>
      <c r="E17" s="51"/>
      <c r="F17" s="51"/>
      <c r="G17" s="52"/>
      <c r="H17" s="34">
        <f t="shared" si="0"/>
        <v>14</v>
      </c>
      <c r="I17" s="35">
        <v>13</v>
      </c>
      <c r="J17" s="35">
        <v>1</v>
      </c>
      <c r="K17" s="34">
        <f t="shared" si="1"/>
        <v>841</v>
      </c>
      <c r="L17" s="35">
        <v>638</v>
      </c>
      <c r="M17" s="35">
        <v>201</v>
      </c>
      <c r="N17" s="35">
        <v>1</v>
      </c>
      <c r="O17" s="35">
        <v>1</v>
      </c>
      <c r="P17" s="35">
        <v>415318</v>
      </c>
      <c r="Q17" s="35">
        <v>1480381</v>
      </c>
      <c r="R17" s="34">
        <f t="shared" si="2"/>
        <v>2421322</v>
      </c>
      <c r="S17" s="35">
        <v>2158055</v>
      </c>
      <c r="T17" s="35">
        <v>263267</v>
      </c>
      <c r="U17" s="38">
        <v>0</v>
      </c>
      <c r="V17" s="35">
        <v>900483</v>
      </c>
      <c r="W17" s="23">
        <v>17</v>
      </c>
      <c r="X17" s="17"/>
    </row>
    <row r="18" spans="2:24" s="18" customFormat="1" ht="21" customHeight="1">
      <c r="B18" s="42" t="s">
        <v>52</v>
      </c>
      <c r="C18" s="51" t="s">
        <v>23</v>
      </c>
      <c r="D18" s="51"/>
      <c r="E18" s="51"/>
      <c r="F18" s="51"/>
      <c r="G18" s="52"/>
      <c r="H18" s="34">
        <f t="shared" si="0"/>
        <v>1</v>
      </c>
      <c r="I18" s="35">
        <v>1</v>
      </c>
      <c r="J18" s="35">
        <v>0</v>
      </c>
      <c r="K18" s="34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 t="s">
        <v>75</v>
      </c>
      <c r="R18" s="34" t="s">
        <v>75</v>
      </c>
      <c r="S18" s="35" t="s">
        <v>75</v>
      </c>
      <c r="T18" s="35" t="s">
        <v>75</v>
      </c>
      <c r="U18" s="35" t="s">
        <v>75</v>
      </c>
      <c r="V18" s="35" t="s">
        <v>75</v>
      </c>
      <c r="W18" s="23">
        <v>18</v>
      </c>
      <c r="X18" s="17"/>
    </row>
    <row r="19" spans="2:24" s="18" customFormat="1" ht="21" customHeight="1">
      <c r="B19" s="42" t="s">
        <v>53</v>
      </c>
      <c r="C19" s="51" t="s">
        <v>24</v>
      </c>
      <c r="D19" s="51"/>
      <c r="E19" s="51"/>
      <c r="F19" s="51"/>
      <c r="G19" s="52"/>
      <c r="H19" s="34">
        <f t="shared" si="0"/>
        <v>15</v>
      </c>
      <c r="I19" s="35">
        <v>13</v>
      </c>
      <c r="J19" s="35">
        <v>2</v>
      </c>
      <c r="K19" s="48">
        <f t="shared" si="1"/>
        <v>445</v>
      </c>
      <c r="L19" s="49">
        <v>261</v>
      </c>
      <c r="M19" s="49">
        <v>182</v>
      </c>
      <c r="N19" s="35">
        <v>2</v>
      </c>
      <c r="O19" s="35">
        <v>0</v>
      </c>
      <c r="P19" s="49">
        <v>173594</v>
      </c>
      <c r="Q19" s="49">
        <v>779900</v>
      </c>
      <c r="R19" s="34">
        <f t="shared" si="2"/>
        <v>1153614</v>
      </c>
      <c r="S19" s="49">
        <v>1113900</v>
      </c>
      <c r="T19" s="49">
        <v>39714</v>
      </c>
      <c r="U19" s="38">
        <v>0</v>
      </c>
      <c r="V19" s="49">
        <v>357080</v>
      </c>
      <c r="W19" s="23">
        <v>19</v>
      </c>
      <c r="X19" s="17"/>
    </row>
    <row r="20" spans="2:24" s="18" customFormat="1" ht="21" customHeight="1">
      <c r="B20" s="42" t="s">
        <v>54</v>
      </c>
      <c r="C20" s="51" t="s">
        <v>25</v>
      </c>
      <c r="D20" s="51"/>
      <c r="E20" s="51"/>
      <c r="F20" s="51"/>
      <c r="G20" s="52"/>
      <c r="H20" s="34">
        <f t="shared" si="0"/>
        <v>11</v>
      </c>
      <c r="I20" s="35">
        <v>11</v>
      </c>
      <c r="J20" s="35" t="s">
        <v>70</v>
      </c>
      <c r="K20" s="34">
        <f t="shared" si="1"/>
        <v>855</v>
      </c>
      <c r="L20" s="35">
        <v>664</v>
      </c>
      <c r="M20" s="35">
        <v>191</v>
      </c>
      <c r="N20" s="35" t="s">
        <v>70</v>
      </c>
      <c r="O20" s="35" t="s">
        <v>70</v>
      </c>
      <c r="P20" s="35">
        <v>370772</v>
      </c>
      <c r="Q20" s="35">
        <v>1064389</v>
      </c>
      <c r="R20" s="34">
        <f t="shared" si="2"/>
        <v>1881523</v>
      </c>
      <c r="S20" s="35">
        <v>1868822</v>
      </c>
      <c r="T20" s="35">
        <v>12701</v>
      </c>
      <c r="U20" s="38">
        <v>0</v>
      </c>
      <c r="V20" s="35">
        <v>784402</v>
      </c>
      <c r="W20" s="23">
        <v>20</v>
      </c>
      <c r="X20" s="17"/>
    </row>
    <row r="21" spans="2:24" s="18" customFormat="1" ht="21" customHeight="1">
      <c r="B21" s="42" t="s">
        <v>55</v>
      </c>
      <c r="C21" s="51" t="s">
        <v>38</v>
      </c>
      <c r="D21" s="51"/>
      <c r="E21" s="51"/>
      <c r="F21" s="51"/>
      <c r="G21" s="52"/>
      <c r="H21" s="34">
        <f t="shared" si="0"/>
        <v>6</v>
      </c>
      <c r="I21" s="35">
        <v>3</v>
      </c>
      <c r="J21" s="35">
        <v>3</v>
      </c>
      <c r="K21" s="34">
        <f t="shared" si="1"/>
        <v>95</v>
      </c>
      <c r="L21" s="35">
        <v>24</v>
      </c>
      <c r="M21" s="35">
        <v>66</v>
      </c>
      <c r="N21" s="35">
        <v>2</v>
      </c>
      <c r="O21" s="35">
        <v>3</v>
      </c>
      <c r="P21" s="35">
        <v>19370</v>
      </c>
      <c r="Q21" s="35">
        <v>75451</v>
      </c>
      <c r="R21" s="34">
        <f t="shared" si="2"/>
        <v>154059</v>
      </c>
      <c r="S21" s="35">
        <v>144110</v>
      </c>
      <c r="T21" s="35">
        <v>9949</v>
      </c>
      <c r="U21" s="38">
        <v>0</v>
      </c>
      <c r="V21" s="35">
        <v>74866</v>
      </c>
      <c r="W21" s="23">
        <v>21</v>
      </c>
      <c r="X21" s="17"/>
    </row>
    <row r="22" spans="2:24" s="18" customFormat="1" ht="21" customHeight="1">
      <c r="B22" s="42" t="s">
        <v>56</v>
      </c>
      <c r="C22" s="51" t="s">
        <v>26</v>
      </c>
      <c r="D22" s="51"/>
      <c r="E22" s="51"/>
      <c r="F22" s="51"/>
      <c r="G22" s="52"/>
      <c r="H22" s="34">
        <v>15</v>
      </c>
      <c r="I22" s="35">
        <v>14</v>
      </c>
      <c r="J22" s="35">
        <v>1</v>
      </c>
      <c r="K22" s="34">
        <f aca="true" t="shared" si="3" ref="K22:K32">SUM(L22:O22)</f>
        <v>261</v>
      </c>
      <c r="L22" s="35">
        <v>211</v>
      </c>
      <c r="M22" s="35">
        <v>46</v>
      </c>
      <c r="N22" s="35">
        <v>3</v>
      </c>
      <c r="O22" s="35">
        <v>1</v>
      </c>
      <c r="P22" s="35">
        <v>97786</v>
      </c>
      <c r="Q22" s="35">
        <v>610787</v>
      </c>
      <c r="R22" s="34">
        <f t="shared" si="2"/>
        <v>981341</v>
      </c>
      <c r="S22" s="35">
        <v>971352</v>
      </c>
      <c r="T22" s="35">
        <v>9989</v>
      </c>
      <c r="U22" s="38">
        <v>0</v>
      </c>
      <c r="V22" s="35">
        <v>352922</v>
      </c>
      <c r="W22" s="23">
        <v>22</v>
      </c>
      <c r="X22" s="17"/>
    </row>
    <row r="23" spans="2:24" s="18" customFormat="1" ht="21" customHeight="1">
      <c r="B23" s="42" t="s">
        <v>57</v>
      </c>
      <c r="C23" s="51" t="s">
        <v>27</v>
      </c>
      <c r="D23" s="51"/>
      <c r="E23" s="51"/>
      <c r="F23" s="51"/>
      <c r="G23" s="52"/>
      <c r="H23" s="34">
        <f aca="true" t="shared" si="4" ref="H23:H32">SUM(I23:J23)</f>
        <v>12</v>
      </c>
      <c r="I23" s="35">
        <v>12</v>
      </c>
      <c r="J23" s="35">
        <v>0</v>
      </c>
      <c r="K23" s="34">
        <f t="shared" si="3"/>
        <v>4103</v>
      </c>
      <c r="L23" s="35">
        <v>3803</v>
      </c>
      <c r="M23" s="35">
        <v>300</v>
      </c>
      <c r="N23" s="35">
        <v>0</v>
      </c>
      <c r="O23" s="35">
        <v>0</v>
      </c>
      <c r="P23" s="35">
        <v>2643582</v>
      </c>
      <c r="Q23" s="35">
        <v>19392799</v>
      </c>
      <c r="R23" s="34">
        <v>35816514</v>
      </c>
      <c r="S23" s="35">
        <v>30371368</v>
      </c>
      <c r="T23" s="35">
        <v>356043</v>
      </c>
      <c r="U23" s="38">
        <v>0</v>
      </c>
      <c r="V23" s="35">
        <v>15968022</v>
      </c>
      <c r="W23" s="23">
        <v>23</v>
      </c>
      <c r="X23" s="17"/>
    </row>
    <row r="24" spans="2:24" s="18" customFormat="1" ht="21" customHeight="1">
      <c r="B24" s="42" t="s">
        <v>58</v>
      </c>
      <c r="C24" s="51" t="s">
        <v>28</v>
      </c>
      <c r="D24" s="51"/>
      <c r="E24" s="51"/>
      <c r="F24" s="51"/>
      <c r="G24" s="52"/>
      <c r="H24" s="34">
        <f t="shared" si="4"/>
        <v>7</v>
      </c>
      <c r="I24" s="35">
        <v>7</v>
      </c>
      <c r="J24" s="35">
        <v>0</v>
      </c>
      <c r="K24" s="34">
        <f t="shared" si="3"/>
        <v>115</v>
      </c>
      <c r="L24" s="35">
        <v>81</v>
      </c>
      <c r="M24" s="35">
        <v>34</v>
      </c>
      <c r="N24" s="35">
        <v>0</v>
      </c>
      <c r="O24" s="35">
        <v>0</v>
      </c>
      <c r="P24" s="35">
        <v>41082</v>
      </c>
      <c r="Q24" s="35">
        <v>117009</v>
      </c>
      <c r="R24" s="34">
        <v>236551</v>
      </c>
      <c r="S24" s="35">
        <v>188070</v>
      </c>
      <c r="T24" s="35">
        <v>48481</v>
      </c>
      <c r="U24" s="38">
        <v>0</v>
      </c>
      <c r="V24" s="35">
        <v>114040</v>
      </c>
      <c r="W24" s="23">
        <v>24</v>
      </c>
      <c r="X24" s="17"/>
    </row>
    <row r="25" spans="2:24" s="18" customFormat="1" ht="21" customHeight="1">
      <c r="B25" s="42" t="s">
        <v>59</v>
      </c>
      <c r="C25" s="51" t="s">
        <v>29</v>
      </c>
      <c r="D25" s="51"/>
      <c r="E25" s="51"/>
      <c r="F25" s="51"/>
      <c r="G25" s="52"/>
      <c r="H25" s="34">
        <f t="shared" si="4"/>
        <v>45</v>
      </c>
      <c r="I25" s="35">
        <v>38</v>
      </c>
      <c r="J25" s="35">
        <v>7</v>
      </c>
      <c r="K25" s="34">
        <f t="shared" si="3"/>
        <v>915</v>
      </c>
      <c r="L25" s="35">
        <v>746</v>
      </c>
      <c r="M25" s="35">
        <v>160</v>
      </c>
      <c r="N25" s="35">
        <v>7</v>
      </c>
      <c r="O25" s="35">
        <v>2</v>
      </c>
      <c r="P25" s="38">
        <v>362786</v>
      </c>
      <c r="Q25" s="35">
        <v>983692</v>
      </c>
      <c r="R25" s="34">
        <f>SUM(S25:U25)</f>
        <v>1851346</v>
      </c>
      <c r="S25" s="35">
        <v>1567736</v>
      </c>
      <c r="T25" s="35">
        <v>276570</v>
      </c>
      <c r="U25" s="38">
        <v>7040</v>
      </c>
      <c r="V25" s="38">
        <v>827923</v>
      </c>
      <c r="W25" s="23">
        <v>25</v>
      </c>
      <c r="X25" s="17"/>
    </row>
    <row r="26" spans="2:24" s="18" customFormat="1" ht="21" customHeight="1">
      <c r="B26" s="42" t="s">
        <v>60</v>
      </c>
      <c r="C26" s="51" t="s">
        <v>30</v>
      </c>
      <c r="D26" s="51"/>
      <c r="E26" s="51"/>
      <c r="F26" s="51"/>
      <c r="G26" s="52"/>
      <c r="H26" s="34">
        <f t="shared" si="4"/>
        <v>79</v>
      </c>
      <c r="I26" s="35">
        <v>70</v>
      </c>
      <c r="J26" s="35">
        <v>9</v>
      </c>
      <c r="K26" s="34">
        <f t="shared" si="3"/>
        <v>2333</v>
      </c>
      <c r="L26" s="35">
        <v>1773</v>
      </c>
      <c r="M26" s="35">
        <v>547</v>
      </c>
      <c r="N26" s="38">
        <v>10</v>
      </c>
      <c r="O26" s="38">
        <v>3</v>
      </c>
      <c r="P26" s="38">
        <v>1014725</v>
      </c>
      <c r="Q26" s="35">
        <v>2846320</v>
      </c>
      <c r="R26" s="34">
        <v>5876348</v>
      </c>
      <c r="S26" s="35">
        <v>5368336</v>
      </c>
      <c r="T26" s="38">
        <v>396494</v>
      </c>
      <c r="U26" s="38">
        <v>111423</v>
      </c>
      <c r="V26" s="38">
        <v>2893656</v>
      </c>
      <c r="W26" s="23">
        <v>26</v>
      </c>
      <c r="X26" s="17"/>
    </row>
    <row r="27" spans="2:24" s="18" customFormat="1" ht="21" customHeight="1">
      <c r="B27" s="42" t="s">
        <v>61</v>
      </c>
      <c r="C27" s="51" t="s">
        <v>31</v>
      </c>
      <c r="D27" s="51"/>
      <c r="E27" s="51"/>
      <c r="F27" s="51"/>
      <c r="G27" s="52"/>
      <c r="H27" s="34">
        <f t="shared" si="4"/>
        <v>23</v>
      </c>
      <c r="I27" s="35">
        <v>21</v>
      </c>
      <c r="J27" s="35">
        <v>2</v>
      </c>
      <c r="K27" s="34">
        <f t="shared" si="3"/>
        <v>711</v>
      </c>
      <c r="L27" s="35">
        <v>309</v>
      </c>
      <c r="M27" s="35">
        <v>399</v>
      </c>
      <c r="N27" s="38">
        <v>2</v>
      </c>
      <c r="O27" s="38">
        <v>1</v>
      </c>
      <c r="P27" s="38">
        <v>245230</v>
      </c>
      <c r="Q27" s="35">
        <v>1370770</v>
      </c>
      <c r="R27" s="34">
        <f t="shared" si="2"/>
        <v>2883544</v>
      </c>
      <c r="S27" s="35">
        <v>2759548</v>
      </c>
      <c r="T27" s="38">
        <v>123866</v>
      </c>
      <c r="U27" s="38">
        <v>130</v>
      </c>
      <c r="V27" s="38">
        <v>1503585</v>
      </c>
      <c r="W27" s="23">
        <v>27</v>
      </c>
      <c r="X27" s="17"/>
    </row>
    <row r="28" spans="2:24" s="18" customFormat="1" ht="21" customHeight="1">
      <c r="B28" s="42" t="s">
        <v>62</v>
      </c>
      <c r="C28" s="51" t="s">
        <v>67</v>
      </c>
      <c r="D28" s="51"/>
      <c r="E28" s="51"/>
      <c r="F28" s="51"/>
      <c r="G28" s="52"/>
      <c r="H28" s="34">
        <f>SUM(I28:J28)</f>
        <v>1</v>
      </c>
      <c r="I28" s="35">
        <v>1</v>
      </c>
      <c r="J28" s="35">
        <v>0</v>
      </c>
      <c r="K28" s="34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 t="s">
        <v>75</v>
      </c>
      <c r="R28" s="34" t="s">
        <v>75</v>
      </c>
      <c r="S28" s="35" t="s">
        <v>75</v>
      </c>
      <c r="T28" s="35" t="s">
        <v>75</v>
      </c>
      <c r="U28" s="35" t="s">
        <v>75</v>
      </c>
      <c r="V28" s="35" t="s">
        <v>75</v>
      </c>
      <c r="W28" s="23">
        <v>28</v>
      </c>
      <c r="X28" s="17"/>
    </row>
    <row r="29" spans="2:24" s="18" customFormat="1" ht="21" customHeight="1">
      <c r="B29" s="42" t="s">
        <v>63</v>
      </c>
      <c r="C29" s="51" t="s">
        <v>68</v>
      </c>
      <c r="D29" s="51"/>
      <c r="E29" s="51"/>
      <c r="F29" s="51"/>
      <c r="G29" s="52"/>
      <c r="H29" s="34">
        <f>SUM(I29:J29)</f>
        <v>2</v>
      </c>
      <c r="I29" s="35">
        <v>1</v>
      </c>
      <c r="J29" s="35">
        <v>1</v>
      </c>
      <c r="K29" s="34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 t="s">
        <v>75</v>
      </c>
      <c r="R29" s="34" t="s">
        <v>75</v>
      </c>
      <c r="S29" s="35" t="s">
        <v>75</v>
      </c>
      <c r="T29" s="35" t="s">
        <v>75</v>
      </c>
      <c r="U29" s="35" t="s">
        <v>75</v>
      </c>
      <c r="V29" s="35" t="s">
        <v>75</v>
      </c>
      <c r="W29" s="23">
        <v>29</v>
      </c>
      <c r="X29" s="17"/>
    </row>
    <row r="30" spans="2:24" s="18" customFormat="1" ht="21" customHeight="1">
      <c r="B30" s="42" t="s">
        <v>64</v>
      </c>
      <c r="C30" s="51" t="s">
        <v>32</v>
      </c>
      <c r="D30" s="51"/>
      <c r="E30" s="51"/>
      <c r="F30" s="51"/>
      <c r="G30" s="52"/>
      <c r="H30" s="34">
        <f t="shared" si="4"/>
        <v>10</v>
      </c>
      <c r="I30" s="35">
        <v>10</v>
      </c>
      <c r="J30" s="35">
        <v>0</v>
      </c>
      <c r="K30" s="34">
        <f t="shared" si="3"/>
        <v>199</v>
      </c>
      <c r="L30" s="35">
        <v>163</v>
      </c>
      <c r="M30" s="35">
        <v>36</v>
      </c>
      <c r="N30" s="38">
        <v>0</v>
      </c>
      <c r="O30" s="35">
        <v>0</v>
      </c>
      <c r="P30" s="35">
        <v>84401</v>
      </c>
      <c r="Q30" s="35">
        <v>53777</v>
      </c>
      <c r="R30" s="34">
        <f t="shared" si="2"/>
        <v>225379</v>
      </c>
      <c r="S30" s="35">
        <v>79484</v>
      </c>
      <c r="T30" s="38">
        <v>145635</v>
      </c>
      <c r="U30" s="38">
        <v>260</v>
      </c>
      <c r="V30" s="38">
        <v>163555</v>
      </c>
      <c r="W30" s="23">
        <v>30</v>
      </c>
      <c r="X30" s="17"/>
    </row>
    <row r="31" spans="2:24" s="18" customFormat="1" ht="21" customHeight="1">
      <c r="B31" s="42" t="s">
        <v>65</v>
      </c>
      <c r="C31" s="51" t="s">
        <v>33</v>
      </c>
      <c r="D31" s="51"/>
      <c r="E31" s="51"/>
      <c r="F31" s="51"/>
      <c r="G31" s="52"/>
      <c r="H31" s="34">
        <f t="shared" si="4"/>
        <v>1</v>
      </c>
      <c r="I31" s="35">
        <v>0</v>
      </c>
      <c r="J31" s="35">
        <v>1</v>
      </c>
      <c r="K31" s="34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 t="s">
        <v>75</v>
      </c>
      <c r="R31" s="34" t="s">
        <v>75</v>
      </c>
      <c r="S31" s="35" t="s">
        <v>75</v>
      </c>
      <c r="T31" s="35" t="s">
        <v>75</v>
      </c>
      <c r="U31" s="35" t="s">
        <v>75</v>
      </c>
      <c r="V31" s="35" t="s">
        <v>75</v>
      </c>
      <c r="W31" s="23">
        <v>31</v>
      </c>
      <c r="X31" s="17"/>
    </row>
    <row r="32" spans="2:24" s="18" customFormat="1" ht="21" customHeight="1" thickBot="1">
      <c r="B32" s="43" t="s">
        <v>66</v>
      </c>
      <c r="C32" s="71" t="s">
        <v>34</v>
      </c>
      <c r="D32" s="71"/>
      <c r="E32" s="71"/>
      <c r="F32" s="71"/>
      <c r="G32" s="72"/>
      <c r="H32" s="39">
        <f t="shared" si="4"/>
        <v>7</v>
      </c>
      <c r="I32" s="40">
        <v>5</v>
      </c>
      <c r="J32" s="40">
        <v>2</v>
      </c>
      <c r="K32" s="50">
        <f t="shared" si="3"/>
        <v>66</v>
      </c>
      <c r="L32" s="50">
        <v>30</v>
      </c>
      <c r="M32" s="50">
        <v>34</v>
      </c>
      <c r="N32" s="50">
        <v>2</v>
      </c>
      <c r="O32" s="40">
        <v>0</v>
      </c>
      <c r="P32" s="50">
        <v>17744</v>
      </c>
      <c r="Q32" s="50">
        <v>14796</v>
      </c>
      <c r="R32" s="50">
        <f>SUM(S32:U32)</f>
        <v>51127</v>
      </c>
      <c r="S32" s="50">
        <v>47754</v>
      </c>
      <c r="T32" s="50">
        <v>2973</v>
      </c>
      <c r="U32" s="40">
        <v>400</v>
      </c>
      <c r="V32" s="50">
        <v>34602</v>
      </c>
      <c r="W32" s="24">
        <v>32</v>
      </c>
      <c r="X32" s="28"/>
    </row>
    <row r="33" spans="3:24" s="10" customFormat="1" ht="18" customHeight="1">
      <c r="C33" s="10" t="s">
        <v>18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3:24" s="10" customFormat="1" ht="18" customHeight="1">
      <c r="C34" s="44" t="s">
        <v>73</v>
      </c>
      <c r="F34" s="31"/>
      <c r="G34" s="2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3:24" s="10" customFormat="1" ht="18" customHeight="1">
      <c r="C35" s="29" t="s">
        <v>72</v>
      </c>
      <c r="D35" s="30"/>
      <c r="E35" s="29"/>
      <c r="F35" s="29"/>
      <c r="G35" s="2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3:24" s="10" customFormat="1" ht="18" customHeight="1">
      <c r="C36" s="29" t="s">
        <v>74</v>
      </c>
      <c r="D36" s="30"/>
      <c r="E36" s="29"/>
      <c r="F36" s="29"/>
      <c r="G36" s="29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8:24" s="10" customFormat="1" ht="18" customHeight="1"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4:24" s="10" customFormat="1" ht="24.75" customHeight="1">
      <c r="D38" s="41">
        <f>D36+1</f>
        <v>1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8:24" s="10" customFormat="1" ht="24.75" customHeight="1"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8:24" s="10" customFormat="1" ht="24.75" customHeight="1"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8:24" s="10" customFormat="1" ht="24.75" customHeight="1"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8:24" s="10" customFormat="1" ht="24.75" customHeight="1"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8:24" s="10" customFormat="1" ht="24.75" customHeight="1"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8:24" s="10" customFormat="1" ht="24.75" customHeight="1"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8:24" s="10" customFormat="1" ht="24.75" customHeight="1"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8:24" s="10" customFormat="1" ht="24.75" customHeight="1"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8:24" s="10" customFormat="1" ht="24.75" customHeight="1"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8:24" s="10" customFormat="1" ht="24.75" customHeight="1"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8:24" s="10" customFormat="1" ht="24.75" customHeight="1"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8:24" s="10" customFormat="1" ht="24.75" customHeight="1"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8:24" s="10" customFormat="1" ht="24.75" customHeight="1"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8:24" s="10" customFormat="1" ht="24.75" customHeight="1"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8:24" s="10" customFormat="1" ht="24.75" customHeight="1"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8:24" s="10" customFormat="1" ht="24.75" customHeight="1"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8:24" s="10" customFormat="1" ht="24.75" customHeight="1"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8:24" s="10" customFormat="1" ht="24.75" customHeight="1"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8:24" s="10" customFormat="1" ht="24.75" customHeight="1"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8:24" s="10" customFormat="1" ht="24.75" customHeight="1"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8:24" s="10" customFormat="1" ht="24.75" customHeight="1"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8:24" s="10" customFormat="1" ht="24.75" customHeight="1"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8:24" s="10" customFormat="1" ht="24.75" customHeight="1"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8:24" s="10" customFormat="1" ht="24.75" customHeight="1"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8:24" s="10" customFormat="1" ht="24.75" customHeight="1"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8:24" s="10" customFormat="1" ht="24.75" customHeight="1"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8:24" s="10" customFormat="1" ht="24.75" customHeight="1"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8:24" s="10" customFormat="1" ht="24.75" customHeight="1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8:24" s="10" customFormat="1" ht="24.75" customHeight="1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8:24" s="10" customFormat="1" ht="24.75" customHeight="1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8:24" s="10" customFormat="1" ht="24.75" customHeight="1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8:24" s="10" customFormat="1" ht="24.75" customHeight="1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8:24" s="10" customFormat="1" ht="24.75" customHeight="1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8:24" s="10" customFormat="1" ht="24.75" customHeight="1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8:24" s="10" customFormat="1" ht="24.75" customHeight="1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8:24" s="10" customFormat="1" ht="24.75" customHeight="1"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8:24" s="10" customFormat="1" ht="24.75" customHeight="1"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8:24" s="10" customFormat="1" ht="24.75" customHeight="1"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8:24" s="10" customFormat="1" ht="24.75" customHeight="1"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8:24" s="10" customFormat="1" ht="24.75" customHeight="1"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8:24" s="10" customFormat="1" ht="24.75" customHeight="1"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8:24" s="10" customFormat="1" ht="24.75" customHeight="1"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8:24" s="10" customFormat="1" ht="24.75" customHeight="1"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8:24" s="10" customFormat="1" ht="24.75" customHeight="1"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8:24" s="10" customFormat="1" ht="24.75" customHeight="1"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8:24" s="10" customFormat="1" ht="24.75" customHeight="1"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8:24" s="10" customFormat="1" ht="24.75" customHeight="1"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8:24" s="10" customFormat="1" ht="24.75" customHeight="1"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8:24" s="10" customFormat="1" ht="24.75" customHeight="1"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8:24" s="10" customFormat="1" ht="24.75" customHeight="1"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8:24" s="10" customFormat="1" ht="24.75" customHeight="1"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8:24" s="10" customFormat="1" ht="24.75" customHeight="1"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8:24" s="10" customFormat="1" ht="24.75" customHeight="1"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8:24" s="10" customFormat="1" ht="24.75" customHeight="1"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8:24" s="10" customFormat="1" ht="24.75" customHeight="1"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8:24" s="10" customFormat="1" ht="24.75" customHeight="1"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8:24" s="10" customFormat="1" ht="24.75" customHeight="1"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8:24" s="10" customFormat="1" ht="24.75" customHeight="1"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</sheetData>
  <mergeCells count="43">
    <mergeCell ref="C26:G26"/>
    <mergeCell ref="C27:G27"/>
    <mergeCell ref="C30:G30"/>
    <mergeCell ref="C31:G31"/>
    <mergeCell ref="C28:G28"/>
    <mergeCell ref="C29:G29"/>
    <mergeCell ref="C23:G23"/>
    <mergeCell ref="C24:G24"/>
    <mergeCell ref="C25:G25"/>
    <mergeCell ref="B3:G5"/>
    <mergeCell ref="C22:G22"/>
    <mergeCell ref="C13:G13"/>
    <mergeCell ref="C10:G10"/>
    <mergeCell ref="B6:G6"/>
    <mergeCell ref="C21:G21"/>
    <mergeCell ref="C20:G20"/>
    <mergeCell ref="C32:G32"/>
    <mergeCell ref="C7:G7"/>
    <mergeCell ref="C8:G8"/>
    <mergeCell ref="C9:G9"/>
    <mergeCell ref="C11:G11"/>
    <mergeCell ref="C12:G12"/>
    <mergeCell ref="C14:G14"/>
    <mergeCell ref="C15:G15"/>
    <mergeCell ref="C16:G16"/>
    <mergeCell ref="C17:G17"/>
    <mergeCell ref="S4:S5"/>
    <mergeCell ref="T4:T5"/>
    <mergeCell ref="R3:R5"/>
    <mergeCell ref="H3:J3"/>
    <mergeCell ref="H4:H5"/>
    <mergeCell ref="I4:I5"/>
    <mergeCell ref="J4:J5"/>
    <mergeCell ref="C19:G19"/>
    <mergeCell ref="C18:G18"/>
    <mergeCell ref="W4:X4"/>
    <mergeCell ref="U4:U5"/>
    <mergeCell ref="L4:M4"/>
    <mergeCell ref="N4:O4"/>
    <mergeCell ref="P3:P5"/>
    <mergeCell ref="K3:O3"/>
    <mergeCell ref="K4:K5"/>
    <mergeCell ref="Q3:Q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2006-02-13T06:03:08Z</cp:lastPrinted>
  <dcterms:created xsi:type="dcterms:W3CDTF">1998-11-16T07:41:07Z</dcterms:created>
  <dcterms:modified xsi:type="dcterms:W3CDTF">2006-05-26T09:02:37Z</dcterms:modified>
  <cp:category/>
  <cp:version/>
  <cp:contentType/>
  <cp:contentStatus/>
</cp:coreProperties>
</file>